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style4.xml" ContentType="application/vnd.ms-office.chartstyle+xml"/>
  <Override PartName="/xl/charts/style5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5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7400" windowHeight="10785"/>
  </bookViews>
  <sheets>
    <sheet name="Entrada" sheetId="11" r:id="rId1"/>
    <sheet name="Ind Básicos" sheetId="1" r:id="rId2"/>
    <sheet name="Ind Otros" sheetId="6" r:id="rId3"/>
    <sheet name="Consum PC" sheetId="8" r:id="rId4"/>
  </sheets>
  <externalReferences>
    <externalReference r:id="rId5"/>
  </externalReferenc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1"/>
  <c r="A5" l="1"/>
  <c r="A4"/>
  <c r="C14" i="8" l="1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B14"/>
  <c r="Z22" i="6" l="1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V3"/>
  <c r="W3" s="1"/>
  <c r="X3" s="1"/>
  <c r="Y3" s="1"/>
</calcChain>
</file>

<file path=xl/sharedStrings.xml><?xml version="1.0" encoding="utf-8"?>
<sst xmlns="http://schemas.openxmlformats.org/spreadsheetml/2006/main" count="86" uniqueCount="61">
  <si>
    <t>Datos</t>
  </si>
  <si>
    <t>2019*</t>
  </si>
  <si>
    <t>Carne de aves (Toneladas)</t>
  </si>
  <si>
    <t>     Carne de pollo</t>
  </si>
  <si>
    <t>     Carne de gallina</t>
  </si>
  <si>
    <t>Bebidas Lácteas (M Lts)</t>
  </si>
  <si>
    <t>Leche pasteurizada (M lts)</t>
  </si>
  <si>
    <t>Leche en polvo completa (tm.)</t>
  </si>
  <si>
    <t>Otros productos lácteos (M lts)</t>
  </si>
  <si>
    <t>Quesos (Toneledas)</t>
  </si>
  <si>
    <t>Quesos (M lts)</t>
  </si>
  <si>
    <t>Queso industrial (tm.)</t>
  </si>
  <si>
    <t>Queso Informal (tm.)</t>
  </si>
  <si>
    <t>TOTAL LACTEOS (MM lts)</t>
  </si>
  <si>
    <t>HUEVOS CONSUMO (MM Unidades)</t>
  </si>
  <si>
    <t>Pesca Industrial (Toneladas)</t>
  </si>
  <si>
    <t>Atún</t>
  </si>
  <si>
    <t>Atún / Conserva</t>
  </si>
  <si>
    <t>Sardina</t>
  </si>
  <si>
    <t>Sardina / Conserva</t>
  </si>
  <si>
    <t>Aves (kg/h/año)</t>
  </si>
  <si>
    <t>PESCA Y ACUICULTURA (kg/h/año)</t>
  </si>
  <si>
    <t>Pesca Industrial (kg/h/año)</t>
  </si>
  <si>
    <t>LACTEOS (MM lts-eq)</t>
  </si>
  <si>
    <t>Leche y Derivados Líquidos (lt/h/año)</t>
  </si>
  <si>
    <t>Quesos (lt-eq/h/año)</t>
  </si>
  <si>
    <t>HUEVOS (Unidades/h/año)</t>
  </si>
  <si>
    <t>FUENTES: CAVILAC, ASOPROLE, FENAVI, ASOFRIGO, FEPERCINA</t>
  </si>
  <si>
    <t>* Excluye Huevos y Exportciones y los lácteos estan considerados en su valor en solidos.</t>
  </si>
  <si>
    <t>(1) Kg equivalentes (8lt/kg)</t>
  </si>
  <si>
    <t>(2) Ajustada en 4 MM de personas por la dispora</t>
  </si>
  <si>
    <t>(3) Camarones de Acuicultura</t>
  </si>
  <si>
    <t>Indices de Productos Básicos Considerados</t>
  </si>
  <si>
    <t>CONSUMO PERCÁPITA</t>
  </si>
  <si>
    <t>DISPONIBILIDAD ALIMENTOS PROTEICOS DE ORIGEN ANIMAL</t>
  </si>
  <si>
    <t>Carne Bovina (Toneleadas)</t>
  </si>
  <si>
    <t>     Otros productos (tm.)</t>
  </si>
  <si>
    <t>     Carne Bovina en canal (tm.)</t>
  </si>
  <si>
    <t>Matanza Clasificada (tm.)</t>
  </si>
  <si>
    <t>Matanza Informal (tm.)</t>
  </si>
  <si>
    <t>Carne Porcina (Toneledas)</t>
  </si>
  <si>
    <t>     Otros productos</t>
  </si>
  <si>
    <t>     Carne en canal</t>
  </si>
  <si>
    <t>Carne ovina-caprina (Toneladas)</t>
  </si>
  <si>
    <t>Pesca Artesanal y Acuicultura (Toneladas)</t>
  </si>
  <si>
    <t>Otros pescados de mar</t>
  </si>
  <si>
    <t>Pescados de agua dulce</t>
  </si>
  <si>
    <t>Pescados salados</t>
  </si>
  <si>
    <t>Mariscos</t>
  </si>
  <si>
    <t>Cerdo (kg/h/año)</t>
  </si>
  <si>
    <t>Carne Bovina (kg/h/año)</t>
  </si>
  <si>
    <t>Pesca Artesanal y Acuicultura (kg/h/año)</t>
  </si>
  <si>
    <t>CONSUMO PERCAPITA TOTAL* (kg/h/año)</t>
  </si>
  <si>
    <t>HUEVOS (Equib Kg/h/año)</t>
  </si>
  <si>
    <t>Leche y Derivados Líquidos (Equiv Kg/h/año)</t>
  </si>
  <si>
    <t>Quesos (Equib Kg/h/año)</t>
  </si>
  <si>
    <t>Productos Básicos Animales</t>
  </si>
  <si>
    <t>Consumo Percápita de Productos de Origen Animal</t>
  </si>
  <si>
    <t>Producto</t>
  </si>
  <si>
    <t>Indices de Otros Productos de Origen Animal 1995 - 2019</t>
  </si>
  <si>
    <t>Entrada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</si>
</sst>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0.0"/>
    <numFmt numFmtId="166" formatCode="#,##0.0"/>
  </numFmts>
  <fonts count="18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i/>
      <sz val="14"/>
      <color rgb="FF800000"/>
      <name val="Calibri"/>
      <family val="2"/>
      <scheme val="minor"/>
    </font>
    <font>
      <u/>
      <sz val="9.9"/>
      <color theme="10"/>
      <name val="Calibri"/>
      <family val="2"/>
    </font>
    <font>
      <b/>
      <u/>
      <sz val="12"/>
      <color theme="10"/>
      <name val="Calibri"/>
      <family val="2"/>
    </font>
    <font>
      <b/>
      <i/>
      <sz val="16"/>
      <color rgb="FF8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164" fontId="5" fillId="0" borderId="0" xfId="1" applyNumberFormat="1" applyFont="1" applyFill="1" applyBorder="1" applyAlignment="1">
      <alignment horizontal="center"/>
    </xf>
    <xf numFmtId="165" fontId="6" fillId="0" borderId="0" xfId="0" applyNumberFormat="1" applyFont="1" applyAlignment="1">
      <alignment wrapText="1"/>
    </xf>
    <xf numFmtId="3" fontId="7" fillId="0" borderId="0" xfId="0" applyNumberFormat="1" applyFont="1" applyAlignment="1">
      <alignment wrapText="1"/>
    </xf>
    <xf numFmtId="3" fontId="6" fillId="0" borderId="0" xfId="0" applyNumberFormat="1" applyFont="1" applyAlignment="1">
      <alignment wrapText="1"/>
    </xf>
    <xf numFmtId="165" fontId="7" fillId="0" borderId="0" xfId="0" applyNumberFormat="1" applyFont="1" applyAlignment="1">
      <alignment horizontal="right" wrapText="1"/>
    </xf>
    <xf numFmtId="165" fontId="6" fillId="0" borderId="0" xfId="0" applyNumberFormat="1" applyFont="1" applyAlignment="1">
      <alignment horizontal="left" vertical="center" wrapText="1"/>
    </xf>
    <xf numFmtId="165" fontId="7" fillId="0" borderId="0" xfId="0" applyNumberFormat="1" applyFont="1" applyAlignment="1">
      <alignment horizontal="right" wrapText="1" indent="1"/>
    </xf>
    <xf numFmtId="0" fontId="5" fillId="0" borderId="0" xfId="0" applyFont="1" applyAlignment="1">
      <alignment horizontal="right"/>
    </xf>
    <xf numFmtId="0" fontId="5" fillId="0" borderId="0" xfId="0" quotePrefix="1" applyFont="1"/>
    <xf numFmtId="0" fontId="4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left" indent="1"/>
    </xf>
    <xf numFmtId="0" fontId="1" fillId="0" borderId="0" xfId="0" applyFont="1" applyAlignment="1">
      <alignment horizontal="left" vertical="center" indent="2"/>
    </xf>
    <xf numFmtId="166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0" fillId="0" borderId="0" xfId="0" applyNumberFormat="1"/>
    <xf numFmtId="0" fontId="8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14" fillId="2" borderId="0" xfId="4" applyFont="1" applyFill="1" applyAlignment="1" applyProtection="1">
      <alignment horizontal="left" indent="2"/>
    </xf>
    <xf numFmtId="0" fontId="0" fillId="0" borderId="0" xfId="0" applyAlignment="1">
      <alignment horizontal="left" indent="2"/>
    </xf>
    <xf numFmtId="0" fontId="12" fillId="2" borderId="0" xfId="3" applyFont="1" applyFill="1" applyAlignment="1">
      <alignment horizontal="left"/>
    </xf>
    <xf numFmtId="0" fontId="15" fillId="0" borderId="0" xfId="3" applyFont="1" applyFill="1" applyAlignment="1">
      <alignment horizontal="left"/>
    </xf>
    <xf numFmtId="0" fontId="4" fillId="0" borderId="2" xfId="0" applyFont="1" applyBorder="1"/>
    <xf numFmtId="164" fontId="5" fillId="0" borderId="2" xfId="1" applyNumberFormat="1" applyFont="1" applyFill="1" applyBorder="1" applyAlignment="1">
      <alignment horizontal="center"/>
    </xf>
    <xf numFmtId="0" fontId="16" fillId="0" borderId="0" xfId="0" applyFont="1"/>
    <xf numFmtId="0" fontId="9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166" fontId="9" fillId="0" borderId="1" xfId="0" applyNumberFormat="1" applyFont="1" applyBorder="1" applyAlignment="1">
      <alignment horizontal="center" vertical="center"/>
    </xf>
    <xf numFmtId="0" fontId="17" fillId="2" borderId="0" xfId="2" applyFont="1" applyFill="1" applyAlignment="1" applyProtection="1">
      <alignment horizontal="left" indent="2"/>
    </xf>
    <xf numFmtId="0" fontId="10" fillId="0" borderId="0" xfId="2" applyAlignment="1">
      <alignment horizontal="center" vertical="center"/>
    </xf>
  </cellXfs>
  <cellStyles count="5">
    <cellStyle name="Hipervínculo" xfId="2" builtinId="8"/>
    <cellStyle name="Hipervínculo 2" xfId="4"/>
    <cellStyle name="Normal" xfId="0" builtinId="0"/>
    <cellStyle name="Normal_Modelo" xfId="3"/>
    <cellStyle name="Porcentual" xfId="1" builtinId="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VE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VE" sz="1600" b="1">
                <a:solidFill>
                  <a:sysClr val="windowText" lastClr="000000"/>
                </a:solidFill>
              </a:rPr>
              <a:t>Índice</a:t>
            </a:r>
            <a:r>
              <a:rPr lang="es-VE" sz="1600" b="1" baseline="0">
                <a:solidFill>
                  <a:sysClr val="windowText" lastClr="000000"/>
                </a:solidFill>
              </a:rPr>
              <a:t> de Consumo PerCápita de Productos Básicos Protéicos</a:t>
            </a:r>
            <a:br>
              <a:rPr lang="es-VE" sz="1600" b="1" baseline="0">
                <a:solidFill>
                  <a:sysClr val="windowText" lastClr="000000"/>
                </a:solidFill>
              </a:rPr>
            </a:br>
            <a:r>
              <a:rPr lang="es-VE" sz="1600" b="1" baseline="0">
                <a:solidFill>
                  <a:sysClr val="windowText" lastClr="000000"/>
                </a:solidFill>
              </a:rPr>
              <a:t>Base 100 = 2008</a:t>
            </a:r>
            <a:endParaRPr lang="es-VE" sz="1600" b="1">
              <a:solidFill>
                <a:sysClr val="windowText" lastClr="000000"/>
              </a:solidFill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'Ind Básicos'!$A$23</c:f>
              <c:strCache>
                <c:ptCount val="1"/>
                <c:pt idx="0">
                  <c:v>Aves (kg/h/año)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/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E1-4C61-8016-B76497572811}"/>
                </c:ext>
              </c:extLst>
            </c:dLbl>
            <c:dLbl>
              <c:idx val="11"/>
              <c:layout/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E1-4C61-8016-B76497572811}"/>
                </c:ext>
              </c:extLst>
            </c:dLbl>
            <c:dLbl>
              <c:idx val="19"/>
              <c:layout/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E1-4C61-8016-B76497572811}"/>
                </c:ext>
              </c:extLst>
            </c:dLbl>
            <c:dLbl>
              <c:idx val="24"/>
              <c:layout/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E1-4C61-8016-B76497572811}"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VE"/>
              </a:p>
            </c:txPr>
            <c:dLblPos val="t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 Básicos'!$B$22:$Z$22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2019*</c:v>
                </c:pt>
              </c:strCache>
            </c:strRef>
          </c:cat>
          <c:val>
            <c:numRef>
              <c:f>'Ind Básicos'!$B$23:$Z$23</c:f>
              <c:numCache>
                <c:formatCode>0.0%</c:formatCode>
                <c:ptCount val="25"/>
                <c:pt idx="0">
                  <c:v>0.51404446303194784</c:v>
                </c:pt>
                <c:pt idx="1">
                  <c:v>0.53861511443862253</c:v>
                </c:pt>
                <c:pt idx="2">
                  <c:v>0.53030520781170853</c:v>
                </c:pt>
                <c:pt idx="3">
                  <c:v>0.56106980620587232</c:v>
                </c:pt>
                <c:pt idx="4">
                  <c:v>0.65602162368434536</c:v>
                </c:pt>
                <c:pt idx="5">
                  <c:v>0.69804082439309045</c:v>
                </c:pt>
                <c:pt idx="6">
                  <c:v>0.86096091854708368</c:v>
                </c:pt>
                <c:pt idx="7">
                  <c:v>0.88045065096482811</c:v>
                </c:pt>
                <c:pt idx="8">
                  <c:v>0.86094048655964539</c:v>
                </c:pt>
                <c:pt idx="9">
                  <c:v>0.8596512718686804</c:v>
                </c:pt>
                <c:pt idx="10">
                  <c:v>0.95159520751302573</c:v>
                </c:pt>
                <c:pt idx="11">
                  <c:v>0.96026380253430377</c:v>
                </c:pt>
                <c:pt idx="12">
                  <c:v>1.0056972715289749</c:v>
                </c:pt>
                <c:pt idx="13">
                  <c:v>1</c:v>
                </c:pt>
                <c:pt idx="14">
                  <c:v>0.97700369955581057</c:v>
                </c:pt>
                <c:pt idx="15">
                  <c:v>0.99154863315101438</c:v>
                </c:pt>
                <c:pt idx="16">
                  <c:v>0.98118574996836039</c:v>
                </c:pt>
                <c:pt idx="17">
                  <c:v>0.99825907393797253</c:v>
                </c:pt>
                <c:pt idx="18">
                  <c:v>1.014226171434355</c:v>
                </c:pt>
                <c:pt idx="19">
                  <c:v>1.1863671397781712</c:v>
                </c:pt>
                <c:pt idx="20">
                  <c:v>0.84596739239533558</c:v>
                </c:pt>
                <c:pt idx="21">
                  <c:v>0.74665484294791495</c:v>
                </c:pt>
                <c:pt idx="22">
                  <c:v>0.35637639452015757</c:v>
                </c:pt>
                <c:pt idx="23">
                  <c:v>0.18839227193427219</c:v>
                </c:pt>
                <c:pt idx="24">
                  <c:v>0.1461200322613439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E6E1-4C61-8016-B76497572811}"/>
            </c:ext>
          </c:extLst>
        </c:ser>
        <c:ser>
          <c:idx val="3"/>
          <c:order val="1"/>
          <c:tx>
            <c:strRef>
              <c:f>'Ind Básicos'!$A$26</c:f>
              <c:strCache>
                <c:ptCount val="1"/>
                <c:pt idx="0">
                  <c:v>LACTEOS (MM lts-eq)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/>
              <c:dLblPos val="b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E1-4C61-8016-B76497572811}"/>
                </c:ext>
              </c:extLst>
            </c:dLbl>
            <c:dLbl>
              <c:idx val="10"/>
              <c:layout/>
              <c:dLblPos val="b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6E1-4C61-8016-B76497572811}"/>
                </c:ext>
              </c:extLst>
            </c:dLbl>
            <c:dLbl>
              <c:idx val="14"/>
              <c:layout/>
              <c:dLblPos val="b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E1-4C61-8016-B76497572811}"/>
                </c:ext>
              </c:extLst>
            </c:dLbl>
            <c:dLbl>
              <c:idx val="24"/>
              <c:layout/>
              <c:dLblPos val="b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6E1-4C61-8016-B76497572811}"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VE"/>
              </a:p>
            </c:txPr>
            <c:dLblPos val="b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 Básicos'!$B$22:$Z$22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2019*</c:v>
                </c:pt>
              </c:strCache>
            </c:strRef>
          </c:cat>
          <c:val>
            <c:numRef>
              <c:f>'Ind Básicos'!$B$26:$Z$26</c:f>
              <c:numCache>
                <c:formatCode>0.0%</c:formatCode>
                <c:ptCount val="25"/>
                <c:pt idx="0">
                  <c:v>0.54234865790628672</c:v>
                </c:pt>
                <c:pt idx="1">
                  <c:v>0.53307751740296216</c:v>
                </c:pt>
                <c:pt idx="2">
                  <c:v>0.52529112513435883</c:v>
                </c:pt>
                <c:pt idx="3">
                  <c:v>0.57189450137224451</c:v>
                </c:pt>
                <c:pt idx="4">
                  <c:v>0.50859044901960049</c:v>
                </c:pt>
                <c:pt idx="5">
                  <c:v>0.54828515200569417</c:v>
                </c:pt>
                <c:pt idx="6">
                  <c:v>0.55313621262219359</c:v>
                </c:pt>
                <c:pt idx="7">
                  <c:v>0.46695065015350035</c:v>
                </c:pt>
                <c:pt idx="8">
                  <c:v>0.51032332324862284</c:v>
                </c:pt>
                <c:pt idx="9">
                  <c:v>0.55330290377936131</c:v>
                </c:pt>
                <c:pt idx="10">
                  <c:v>0.53924175891595083</c:v>
                </c:pt>
                <c:pt idx="11">
                  <c:v>0.67485468712473839</c:v>
                </c:pt>
                <c:pt idx="12">
                  <c:v>0.6503149847592784</c:v>
                </c:pt>
                <c:pt idx="13">
                  <c:v>1</c:v>
                </c:pt>
                <c:pt idx="14">
                  <c:v>1.0758108803514013</c:v>
                </c:pt>
                <c:pt idx="15">
                  <c:v>1.0471055415617851</c:v>
                </c:pt>
                <c:pt idx="16">
                  <c:v>0.8668245760537383</c:v>
                </c:pt>
                <c:pt idx="17">
                  <c:v>1.0628580977866833</c:v>
                </c:pt>
                <c:pt idx="18">
                  <c:v>0.98916055743750264</c:v>
                </c:pt>
                <c:pt idx="19">
                  <c:v>0.94756062360280691</c:v>
                </c:pt>
                <c:pt idx="20">
                  <c:v>0.72751821563426489</c:v>
                </c:pt>
                <c:pt idx="21">
                  <c:v>0.44689897815370139</c:v>
                </c:pt>
                <c:pt idx="22">
                  <c:v>0.49331428654790405</c:v>
                </c:pt>
                <c:pt idx="23">
                  <c:v>0.41150137134337894</c:v>
                </c:pt>
                <c:pt idx="24">
                  <c:v>0.40764076338321903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E6E1-4C61-8016-B76497572811}"/>
            </c:ext>
          </c:extLst>
        </c:ser>
        <c:ser>
          <c:idx val="6"/>
          <c:order val="2"/>
          <c:tx>
            <c:strRef>
              <c:f>'Ind Básicos'!$A$29</c:f>
              <c:strCache>
                <c:ptCount val="1"/>
                <c:pt idx="0">
                  <c:v>HUEVOS (Unidades/h/año)</c:v>
                </c:pt>
              </c:strCache>
            </c:strRef>
          </c:tx>
          <c:spPr>
            <a:ln w="381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6E1-4C61-8016-B76497572811}"/>
                </c:ext>
              </c:extLst>
            </c:dLbl>
            <c:dLbl>
              <c:idx val="16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6E1-4C61-8016-B76497572811}"/>
                </c:ext>
              </c:extLst>
            </c:dLbl>
            <c:dLbl>
              <c:idx val="19"/>
              <c:layout>
                <c:manualLayout>
                  <c:x val="1.6361474353496313E-2"/>
                  <c:y val="-1.042424202627565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6E1-4C61-8016-B76497572811}"/>
                </c:ext>
              </c:extLst>
            </c:dLbl>
            <c:dLbl>
              <c:idx val="24"/>
              <c:layout>
                <c:manualLayout>
                  <c:x val="-8.1807371767481565E-3"/>
                  <c:y val="-2.71030292683167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6E1-4C61-8016-B76497572811}"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VE"/>
              </a:p>
            </c:txP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 Básicos'!$B$22:$Z$22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2019*</c:v>
                </c:pt>
              </c:strCache>
            </c:strRef>
          </c:cat>
          <c:val>
            <c:numRef>
              <c:f>'Ind Básicos'!$B$29:$Z$29</c:f>
              <c:numCache>
                <c:formatCode>0.0%</c:formatCode>
                <c:ptCount val="25"/>
                <c:pt idx="0">
                  <c:v>0.63398692810457513</c:v>
                </c:pt>
                <c:pt idx="1">
                  <c:v>0.64052287581699341</c:v>
                </c:pt>
                <c:pt idx="2">
                  <c:v>0.66013071895424835</c:v>
                </c:pt>
                <c:pt idx="3">
                  <c:v>0.67320261437908502</c:v>
                </c:pt>
                <c:pt idx="4">
                  <c:v>0.62745098039215685</c:v>
                </c:pt>
                <c:pt idx="5">
                  <c:v>0.64052287581699341</c:v>
                </c:pt>
                <c:pt idx="6">
                  <c:v>0.72549019607843135</c:v>
                </c:pt>
                <c:pt idx="7">
                  <c:v>0.85620915032679734</c:v>
                </c:pt>
                <c:pt idx="8">
                  <c:v>0.75816993464052285</c:v>
                </c:pt>
                <c:pt idx="9">
                  <c:v>0.73202614379084963</c:v>
                </c:pt>
                <c:pt idx="10">
                  <c:v>0.84967320261437906</c:v>
                </c:pt>
                <c:pt idx="11">
                  <c:v>0.88235294117647056</c:v>
                </c:pt>
                <c:pt idx="12">
                  <c:v>0.92156862745098034</c:v>
                </c:pt>
                <c:pt idx="13">
                  <c:v>1</c:v>
                </c:pt>
                <c:pt idx="14">
                  <c:v>1.0522875816993464</c:v>
                </c:pt>
                <c:pt idx="15">
                  <c:v>1.0718954248366013</c:v>
                </c:pt>
                <c:pt idx="16">
                  <c:v>1.1895424836601307</c:v>
                </c:pt>
                <c:pt idx="17">
                  <c:v>1.0588235294117647</c:v>
                </c:pt>
                <c:pt idx="18">
                  <c:v>1.2287581699346406</c:v>
                </c:pt>
                <c:pt idx="19">
                  <c:v>1.2352941176470589</c:v>
                </c:pt>
                <c:pt idx="20">
                  <c:v>1.1895424836601307</c:v>
                </c:pt>
                <c:pt idx="21">
                  <c:v>0.59477124183006536</c:v>
                </c:pt>
                <c:pt idx="22">
                  <c:v>0.65359477124183007</c:v>
                </c:pt>
                <c:pt idx="23">
                  <c:v>0.43137254901960786</c:v>
                </c:pt>
                <c:pt idx="24">
                  <c:v>0.47712418300653597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E-E6E1-4C61-8016-B76497572811}"/>
            </c:ext>
          </c:extLst>
        </c:ser>
        <c:dLbls/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marker val="1"/>
        <c:axId val="121267328"/>
        <c:axId val="121268864"/>
      </c:lineChart>
      <c:catAx>
        <c:axId val="1212673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VE"/>
          </a:p>
        </c:txPr>
        <c:crossAx val="121268864"/>
        <c:crosses val="autoZero"/>
        <c:auto val="1"/>
        <c:lblAlgn val="ctr"/>
        <c:lblOffset val="100"/>
      </c:catAx>
      <c:valAx>
        <c:axId val="121268864"/>
        <c:scaling>
          <c:orientation val="minMax"/>
          <c:max val="1.3"/>
          <c:min val="0.1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VE"/>
          </a:p>
        </c:txPr>
        <c:crossAx val="12126732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653557651801079"/>
          <c:y val="0.64962351096551996"/>
          <c:w val="0.44655369298938957"/>
          <c:h val="0.17635990866588797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VE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V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VE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VE" sz="1600" b="1" i="0" baseline="0">
                <a:effectLst/>
              </a:rPr>
              <a:t>Volumen de Consumo Total de Productos Básicos Pesqueros</a:t>
            </a:r>
            <a:br>
              <a:rPr lang="es-VE" sz="1600" b="1" i="0" baseline="0">
                <a:effectLst/>
              </a:rPr>
            </a:br>
            <a:r>
              <a:rPr lang="es-VE" sz="1600" b="1" i="0" baseline="0">
                <a:effectLst/>
              </a:rPr>
              <a:t>Indice Base 100 = 2008</a:t>
            </a:r>
            <a:endParaRPr lang="es-VE" sz="1600">
              <a:effectLst/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3"/>
          <c:order val="0"/>
          <c:tx>
            <c:strRef>
              <c:f>'Ind Básicos'!$A$19</c:f>
              <c:strCache>
                <c:ptCount val="1"/>
                <c:pt idx="0">
                  <c:v>Atún / Conserva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dLblPos val="b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EE-4D1B-A716-183F62BF0EBC}"/>
                </c:ext>
              </c:extLst>
            </c:dLbl>
            <c:dLbl>
              <c:idx val="6"/>
              <c:layout/>
              <c:dLblPos val="b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EE-4D1B-A716-183F62BF0EBC}"/>
                </c:ext>
              </c:extLst>
            </c:dLbl>
            <c:dLbl>
              <c:idx val="10"/>
              <c:layout/>
              <c:dLblPos val="b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EE-4D1B-A716-183F62BF0EBC}"/>
                </c:ext>
              </c:extLst>
            </c:dLbl>
            <c:dLbl>
              <c:idx val="17"/>
              <c:layout/>
              <c:dLblPos val="b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EE-4D1B-A716-183F62BF0EBC}"/>
                </c:ext>
              </c:extLst>
            </c:dLbl>
            <c:dLbl>
              <c:idx val="24"/>
              <c:layout/>
              <c:dLblPos val="b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EE-4D1B-A716-183F62BF0EBC}"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VE"/>
              </a:p>
            </c:txPr>
            <c:dLblPos val="b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 Básicos'!$B$22:$Z$22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2019*</c:v>
                </c:pt>
              </c:strCache>
            </c:strRef>
          </c:cat>
          <c:val>
            <c:numRef>
              <c:f>'Ind Básicos'!$B$19:$Z$19</c:f>
              <c:numCache>
                <c:formatCode>0.0%</c:formatCode>
                <c:ptCount val="25"/>
                <c:pt idx="0">
                  <c:v>0.33401606425702812</c:v>
                </c:pt>
                <c:pt idx="1">
                  <c:v>0.27253012048192771</c:v>
                </c:pt>
                <c:pt idx="2">
                  <c:v>0.39078313253012048</c:v>
                </c:pt>
                <c:pt idx="3">
                  <c:v>0.23634538152610443</c:v>
                </c:pt>
                <c:pt idx="4">
                  <c:v>0.321425702811245</c:v>
                </c:pt>
                <c:pt idx="5">
                  <c:v>0.3683132530120482</c:v>
                </c:pt>
                <c:pt idx="6">
                  <c:v>0.58560240963855426</c:v>
                </c:pt>
                <c:pt idx="7">
                  <c:v>0.47116465863453816</c:v>
                </c:pt>
                <c:pt idx="8">
                  <c:v>0.3229317269076305</c:v>
                </c:pt>
                <c:pt idx="9">
                  <c:v>0.51817269076305217</c:v>
                </c:pt>
                <c:pt idx="10">
                  <c:v>1.0611244979919678</c:v>
                </c:pt>
                <c:pt idx="11">
                  <c:v>1.0110441767068272</c:v>
                </c:pt>
                <c:pt idx="12">
                  <c:v>0.67979919678714862</c:v>
                </c:pt>
                <c:pt idx="13">
                  <c:v>1</c:v>
                </c:pt>
                <c:pt idx="14">
                  <c:v>1.115</c:v>
                </c:pt>
                <c:pt idx="15">
                  <c:v>0.76084337349397591</c:v>
                </c:pt>
                <c:pt idx="16">
                  <c:v>1.3246184738955824</c:v>
                </c:pt>
                <c:pt idx="17">
                  <c:v>0.51516064257028116</c:v>
                </c:pt>
                <c:pt idx="18">
                  <c:v>1.429698795180723</c:v>
                </c:pt>
                <c:pt idx="19">
                  <c:v>0.7291463855421686</c:v>
                </c:pt>
                <c:pt idx="20">
                  <c:v>0.65623174698795184</c:v>
                </c:pt>
                <c:pt idx="21">
                  <c:v>0.52498539759036145</c:v>
                </c:pt>
                <c:pt idx="22">
                  <c:v>0.4199883180722892</c:v>
                </c:pt>
                <c:pt idx="23">
                  <c:v>0.34124050843373493</c:v>
                </c:pt>
                <c:pt idx="24">
                  <c:v>0.36748977831325297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37EE-4D1B-A716-183F62BF0EBC}"/>
            </c:ext>
          </c:extLst>
        </c:ser>
        <c:ser>
          <c:idx val="4"/>
          <c:order val="1"/>
          <c:tx>
            <c:strRef>
              <c:f>'Ind Básicos'!$A$21</c:f>
              <c:strCache>
                <c:ptCount val="1"/>
                <c:pt idx="0">
                  <c:v>Sardina / Conserva</c:v>
                </c:pt>
              </c:strCache>
            </c:strRef>
          </c:tx>
          <c:spPr>
            <a:ln w="3810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/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7EE-4D1B-A716-183F62BF0EBC}"/>
                </c:ext>
              </c:extLst>
            </c:dLbl>
            <c:dLbl>
              <c:idx val="5"/>
              <c:layout/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EE-4D1B-A716-183F62BF0EBC}"/>
                </c:ext>
              </c:extLst>
            </c:dLbl>
            <c:dLbl>
              <c:idx val="9"/>
              <c:layout/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7EE-4D1B-A716-183F62BF0EBC}"/>
                </c:ext>
              </c:extLst>
            </c:dLbl>
            <c:dLbl>
              <c:idx val="13"/>
              <c:layout/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7EE-4D1B-A716-183F62BF0EBC}"/>
                </c:ext>
              </c:extLst>
            </c:dLbl>
            <c:dLbl>
              <c:idx val="18"/>
              <c:layout/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7EE-4D1B-A716-183F62BF0EBC}"/>
                </c:ext>
              </c:extLst>
            </c:dLbl>
            <c:dLbl>
              <c:idx val="23"/>
              <c:layout/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7EE-4D1B-A716-183F62BF0EBC}"/>
                </c:ext>
              </c:extLst>
            </c:dLbl>
            <c:dLbl>
              <c:idx val="24"/>
              <c:layout/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7EE-4D1B-A716-183F62BF0EBC}"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VE"/>
              </a:p>
            </c:txPr>
            <c:dLblPos val="t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 Básicos'!$B$22:$Z$22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2019*</c:v>
                </c:pt>
              </c:strCache>
            </c:strRef>
          </c:cat>
          <c:val>
            <c:numRef>
              <c:f>'Ind Básicos'!$B$21:$Z$21</c:f>
              <c:numCache>
                <c:formatCode>0.0%</c:formatCode>
                <c:ptCount val="25"/>
                <c:pt idx="0">
                  <c:v>2.5522314860225599</c:v>
                </c:pt>
                <c:pt idx="1">
                  <c:v>3.6092202059833252</c:v>
                </c:pt>
                <c:pt idx="2">
                  <c:v>2.9855811672388426</c:v>
                </c:pt>
                <c:pt idx="3">
                  <c:v>1.805689063266307</c:v>
                </c:pt>
                <c:pt idx="4">
                  <c:v>2.184894556154978</c:v>
                </c:pt>
                <c:pt idx="5">
                  <c:v>4.0011770475723392</c:v>
                </c:pt>
                <c:pt idx="6">
                  <c:v>3.2861206473761646</c:v>
                </c:pt>
                <c:pt idx="7">
                  <c:v>3.9193722412947523</c:v>
                </c:pt>
                <c:pt idx="8">
                  <c:v>4.0130456105934282</c:v>
                </c:pt>
                <c:pt idx="9">
                  <c:v>4.1029916625796963</c:v>
                </c:pt>
                <c:pt idx="10">
                  <c:v>1.1465424227562531</c:v>
                </c:pt>
                <c:pt idx="11">
                  <c:v>0.97959784207945066</c:v>
                </c:pt>
                <c:pt idx="12">
                  <c:v>0.98567925453653749</c:v>
                </c:pt>
                <c:pt idx="13">
                  <c:v>1</c:v>
                </c:pt>
                <c:pt idx="14">
                  <c:v>1.047866601275135</c:v>
                </c:pt>
                <c:pt idx="15">
                  <c:v>1.2395291809710642</c:v>
                </c:pt>
                <c:pt idx="16">
                  <c:v>0.89946051986267783</c:v>
                </c:pt>
                <c:pt idx="17">
                  <c:v>0.99431093673369297</c:v>
                </c:pt>
                <c:pt idx="18">
                  <c:v>1.5919568415890142</c:v>
                </c:pt>
                <c:pt idx="19">
                  <c:v>1.4288376655223149</c:v>
                </c:pt>
                <c:pt idx="20">
                  <c:v>1.5051495831289847</c:v>
                </c:pt>
                <c:pt idx="21">
                  <c:v>1.2326630701324179</c:v>
                </c:pt>
                <c:pt idx="22">
                  <c:v>0.98613045610593431</c:v>
                </c:pt>
                <c:pt idx="23">
                  <c:v>1.6055321235899944</c:v>
                </c:pt>
                <c:pt idx="24">
                  <c:v>1.0394359980382544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D-37EE-4D1B-A716-183F62BF0EBC}"/>
            </c:ext>
          </c:extLst>
        </c:ser>
        <c:dLbls/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marker val="1"/>
        <c:axId val="121227520"/>
        <c:axId val="121315328"/>
      </c:lineChart>
      <c:catAx>
        <c:axId val="12122752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VE"/>
          </a:p>
        </c:txPr>
        <c:crossAx val="121315328"/>
        <c:crosses val="autoZero"/>
        <c:auto val="1"/>
        <c:lblAlgn val="ctr"/>
        <c:lblOffset val="100"/>
      </c:catAx>
      <c:valAx>
        <c:axId val="121315328"/>
        <c:scaling>
          <c:orientation val="minMax"/>
          <c:max val="4.5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VE"/>
          </a:p>
        </c:txPr>
        <c:crossAx val="121227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619082546429439"/>
          <c:y val="0.22678160145906556"/>
          <c:w val="0.4743880658289536"/>
          <c:h val="5.6030547133169281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VE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V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VE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Índice de Consumo de Otros Productos de Origen Animal 1995 2019</a:t>
            </a:r>
            <a:br>
              <a:rPr lang="en-US" b="1">
                <a:solidFill>
                  <a:sysClr val="windowText" lastClr="000000"/>
                </a:solidFill>
              </a:rPr>
            </a:br>
            <a:r>
              <a:rPr lang="en-US" b="1">
                <a:solidFill>
                  <a:sysClr val="windowText" lastClr="000000"/>
                </a:solidFill>
              </a:rPr>
              <a:t>Base</a:t>
            </a:r>
            <a:r>
              <a:rPr lang="en-US" b="1" baseline="0">
                <a:solidFill>
                  <a:sysClr val="windowText" lastClr="000000"/>
                </a:solidFill>
              </a:rPr>
              <a:t> 100 = 2008</a:t>
            </a:r>
            <a:endParaRPr lang="en-US" b="1">
              <a:solidFill>
                <a:sysClr val="windowText" lastClr="000000"/>
              </a:solidFill>
            </a:endParaRP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7.3490871240710798E-2"/>
          <c:y val="5.5135036543898293E-2"/>
          <c:w val="0.91148267434747599"/>
          <c:h val="0.81207783300348002"/>
        </c:manualLayout>
      </c:layout>
      <c:lineChart>
        <c:grouping val="standard"/>
        <c:ser>
          <c:idx val="0"/>
          <c:order val="0"/>
          <c:tx>
            <c:strRef>
              <c:f>'Ind Otros'!$A$5</c:f>
              <c:strCache>
                <c:ptCount val="1"/>
                <c:pt idx="0">
                  <c:v>Carne Bovina (Toneleadas)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65-4170-A634-29D03076CF58}"/>
                </c:ext>
              </c:extLst>
            </c:dLbl>
            <c:dLbl>
              <c:idx val="8"/>
              <c:layout/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65-4170-A634-29D03076CF58}"/>
                </c:ext>
              </c:extLst>
            </c:dLbl>
            <c:dLbl>
              <c:idx val="18"/>
              <c:layout/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65-4170-A634-29D03076CF58}"/>
                </c:ext>
              </c:extLst>
            </c:dLbl>
            <c:dLbl>
              <c:idx val="20"/>
              <c:layout/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65-4170-A634-29D03076CF58}"/>
                </c:ext>
              </c:extLst>
            </c:dLbl>
            <c:dLbl>
              <c:idx val="24"/>
              <c:layout/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65-4170-A634-29D03076CF58}"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VE"/>
              </a:p>
            </c:txPr>
            <c:dLblPos val="t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 Otros'!$B$3:$Z$3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2019*</c:v>
                </c:pt>
              </c:strCache>
            </c:strRef>
          </c:cat>
          <c:val>
            <c:numRef>
              <c:f>'Ind Otros'!$B$5:$Z$5</c:f>
              <c:numCache>
                <c:formatCode>0.0%</c:formatCode>
                <c:ptCount val="25"/>
                <c:pt idx="0">
                  <c:v>0.41079808658721823</c:v>
                </c:pt>
                <c:pt idx="1">
                  <c:v>0.44973009191736757</c:v>
                </c:pt>
                <c:pt idx="2">
                  <c:v>0.54470927259582802</c:v>
                </c:pt>
                <c:pt idx="3">
                  <c:v>0.5293321947570071</c:v>
                </c:pt>
                <c:pt idx="4">
                  <c:v>0.50644479542151255</c:v>
                </c:pt>
                <c:pt idx="5">
                  <c:v>0.55623483892419656</c:v>
                </c:pt>
                <c:pt idx="6">
                  <c:v>0.54370546138790443</c:v>
                </c:pt>
                <c:pt idx="7">
                  <c:v>0.55515797746525708</c:v>
                </c:pt>
                <c:pt idx="8">
                  <c:v>0.58079861557179457</c:v>
                </c:pt>
                <c:pt idx="9">
                  <c:v>0.51071319715758956</c:v>
                </c:pt>
                <c:pt idx="10">
                  <c:v>0.58834042424563016</c:v>
                </c:pt>
                <c:pt idx="11">
                  <c:v>0.75105104197366668</c:v>
                </c:pt>
                <c:pt idx="12">
                  <c:v>0.85717416439329253</c:v>
                </c:pt>
                <c:pt idx="13">
                  <c:v>1</c:v>
                </c:pt>
                <c:pt idx="14">
                  <c:v>0.9345973545733236</c:v>
                </c:pt>
                <c:pt idx="15">
                  <c:v>0.96035512497890363</c:v>
                </c:pt>
                <c:pt idx="16">
                  <c:v>0.85071551461382866</c:v>
                </c:pt>
                <c:pt idx="17">
                  <c:v>1.0350565635650537</c:v>
                </c:pt>
                <c:pt idx="18">
                  <c:v>1.0348597687077914</c:v>
                </c:pt>
                <c:pt idx="19">
                  <c:v>0.87002364687004863</c:v>
                </c:pt>
                <c:pt idx="20">
                  <c:v>0.52162137303757161</c:v>
                </c:pt>
                <c:pt idx="21">
                  <c:v>0.44242814396315239</c:v>
                </c:pt>
                <c:pt idx="22">
                  <c:v>0.36402723441825546</c:v>
                </c:pt>
                <c:pt idx="23">
                  <c:v>0.34403256064732601</c:v>
                </c:pt>
                <c:pt idx="24">
                  <c:v>0.33685560552812305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0665-4170-A634-29D03076CF58}"/>
            </c:ext>
          </c:extLst>
        </c:ser>
        <c:ser>
          <c:idx val="1"/>
          <c:order val="1"/>
          <c:tx>
            <c:strRef>
              <c:f>'Ind Otros'!$A$10</c:f>
              <c:strCache>
                <c:ptCount val="1"/>
                <c:pt idx="0">
                  <c:v>Carne Porcina (Toneledas)</c:v>
                </c:pt>
              </c:strCache>
            </c:strRef>
          </c:tx>
          <c:spPr>
            <a:ln w="381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665-4170-A634-29D03076CF58}"/>
                </c:ext>
              </c:extLst>
            </c:dLbl>
            <c:dLbl>
              <c:idx val="5"/>
              <c:layout/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665-4170-A634-29D03076CF58}"/>
                </c:ext>
              </c:extLst>
            </c:dLbl>
            <c:dLbl>
              <c:idx val="9"/>
              <c:layout/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665-4170-A634-29D03076CF58}"/>
                </c:ext>
              </c:extLst>
            </c:dLbl>
            <c:dLbl>
              <c:idx val="14"/>
              <c:layout/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665-4170-A634-29D03076CF58}"/>
                </c:ext>
              </c:extLst>
            </c:dLbl>
            <c:dLbl>
              <c:idx val="19"/>
              <c:layout/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665-4170-A634-29D03076CF58}"/>
                </c:ext>
              </c:extLst>
            </c:dLbl>
            <c:dLbl>
              <c:idx val="24"/>
              <c:layout/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665-4170-A634-29D03076CF58}"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VE"/>
              </a:p>
            </c:txPr>
            <c:dLblPos val="t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'Ind Otros'!$B$10:$Z$10</c:f>
              <c:numCache>
                <c:formatCode>0.0%</c:formatCode>
                <c:ptCount val="25"/>
                <c:pt idx="0">
                  <c:v>0.62165713987711646</c:v>
                </c:pt>
                <c:pt idx="1">
                  <c:v>0.61604357019682254</c:v>
                </c:pt>
                <c:pt idx="2">
                  <c:v>0.59098092113174572</c:v>
                </c:pt>
                <c:pt idx="3">
                  <c:v>0.52892400071051482</c:v>
                </c:pt>
                <c:pt idx="4">
                  <c:v>0.5682724935052671</c:v>
                </c:pt>
                <c:pt idx="5">
                  <c:v>0.39156285774050076</c:v>
                </c:pt>
                <c:pt idx="6">
                  <c:v>0.43130073118131762</c:v>
                </c:pt>
                <c:pt idx="7">
                  <c:v>0.41593416783224485</c:v>
                </c:pt>
                <c:pt idx="8">
                  <c:v>0.42269735333316144</c:v>
                </c:pt>
                <c:pt idx="9">
                  <c:v>0.6616244727717745</c:v>
                </c:pt>
                <c:pt idx="10">
                  <c:v>0.44806318153200242</c:v>
                </c:pt>
                <c:pt idx="11">
                  <c:v>0.65864654004591894</c:v>
                </c:pt>
                <c:pt idx="12">
                  <c:v>0.88769663624533701</c:v>
                </c:pt>
                <c:pt idx="13">
                  <c:v>1</c:v>
                </c:pt>
                <c:pt idx="14">
                  <c:v>0.80203082346637888</c:v>
                </c:pt>
                <c:pt idx="15">
                  <c:v>0.86484640779770794</c:v>
                </c:pt>
                <c:pt idx="16">
                  <c:v>0.86466482152599566</c:v>
                </c:pt>
                <c:pt idx="17">
                  <c:v>0.87725300719440547</c:v>
                </c:pt>
                <c:pt idx="18">
                  <c:v>0.83670036223682964</c:v>
                </c:pt>
                <c:pt idx="19">
                  <c:v>0.87561905400856777</c:v>
                </c:pt>
                <c:pt idx="20">
                  <c:v>0.64784578095325507</c:v>
                </c:pt>
                <c:pt idx="21">
                  <c:v>0.5383085592592034</c:v>
                </c:pt>
                <c:pt idx="22">
                  <c:v>0.38789087956949114</c:v>
                </c:pt>
                <c:pt idx="23">
                  <c:v>0.21524512998668258</c:v>
                </c:pt>
                <c:pt idx="24">
                  <c:v>0.15871811250517048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C-0665-4170-A634-29D03076CF58}"/>
            </c:ext>
          </c:extLst>
        </c:ser>
        <c:ser>
          <c:idx val="3"/>
          <c:order val="2"/>
          <c:tx>
            <c:strRef>
              <c:f>'Ind Otros'!$A$14</c:f>
              <c:strCache>
                <c:ptCount val="1"/>
                <c:pt idx="0">
                  <c:v>Pesca Artesanal y Acuicultura (Toneladas)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665-4170-A634-29D03076CF58}"/>
                </c:ext>
              </c:extLst>
            </c:dLbl>
            <c:dLbl>
              <c:idx val="9"/>
              <c:layout/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665-4170-A634-29D03076CF58}"/>
                </c:ext>
              </c:extLst>
            </c:dLbl>
            <c:dLbl>
              <c:idx val="14"/>
              <c:layout/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665-4170-A634-29D03076CF58}"/>
                </c:ext>
              </c:extLst>
            </c:dLbl>
            <c:dLbl>
              <c:idx val="18"/>
              <c:layout/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665-4170-A634-29D03076CF58}"/>
                </c:ext>
              </c:extLst>
            </c:dLbl>
            <c:dLbl>
              <c:idx val="22"/>
              <c:layout/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665-4170-A634-29D03076CF58}"/>
                </c:ext>
              </c:extLst>
            </c:dLbl>
            <c:dLbl>
              <c:idx val="24"/>
              <c:layout/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665-4170-A634-29D03076CF58}"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VE"/>
              </a:p>
            </c:txPr>
            <c:dLblPos val="t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'Ind Otros'!$B$14:$Z$14</c:f>
              <c:numCache>
                <c:formatCode>0.0%</c:formatCode>
                <c:ptCount val="25"/>
                <c:pt idx="0">
                  <c:v>1.5814002445205535</c:v>
                </c:pt>
                <c:pt idx="1">
                  <c:v>1.4595043195932214</c:v>
                </c:pt>
                <c:pt idx="2">
                  <c:v>1.1872444476831272</c:v>
                </c:pt>
                <c:pt idx="3">
                  <c:v>1.3607244933485552</c:v>
                </c:pt>
                <c:pt idx="4">
                  <c:v>1.4176524407523461</c:v>
                </c:pt>
                <c:pt idx="5">
                  <c:v>1.3533483932084822</c:v>
                </c:pt>
                <c:pt idx="6">
                  <c:v>1.4758029909235915</c:v>
                </c:pt>
                <c:pt idx="7">
                  <c:v>1.460176346279968</c:v>
                </c:pt>
                <c:pt idx="8">
                  <c:v>1.4189155270551466</c:v>
                </c:pt>
                <c:pt idx="9">
                  <c:v>1.5947031342353064</c:v>
                </c:pt>
                <c:pt idx="10">
                  <c:v>1.5458476037795428</c:v>
                </c:pt>
                <c:pt idx="11">
                  <c:v>1.2738873100310104</c:v>
                </c:pt>
                <c:pt idx="12">
                  <c:v>1.2256876128478549</c:v>
                </c:pt>
                <c:pt idx="13">
                  <c:v>1</c:v>
                </c:pt>
                <c:pt idx="14">
                  <c:v>1.106973693798732</c:v>
                </c:pt>
                <c:pt idx="15">
                  <c:v>0.86400770806512994</c:v>
                </c:pt>
                <c:pt idx="16">
                  <c:v>1.0892985822665922</c:v>
                </c:pt>
                <c:pt idx="17">
                  <c:v>1.2705028864760701</c:v>
                </c:pt>
                <c:pt idx="18">
                  <c:v>1.3147675840235775</c:v>
                </c:pt>
                <c:pt idx="19">
                  <c:v>1.0589137457795914</c:v>
                </c:pt>
                <c:pt idx="20">
                  <c:v>0.93231160986826667</c:v>
                </c:pt>
                <c:pt idx="21">
                  <c:v>0.6820026071396762</c:v>
                </c:pt>
                <c:pt idx="22">
                  <c:v>0.92736549345381203</c:v>
                </c:pt>
                <c:pt idx="23">
                  <c:v>0.6425060927720696</c:v>
                </c:pt>
                <c:pt idx="24">
                  <c:v>0.71044447065971128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3-0665-4170-A634-29D03076CF58}"/>
            </c:ext>
          </c:extLst>
        </c:ser>
        <c:dLbls/>
        <c:dropLines>
          <c:spPr>
            <a:ln w="9525" cap="flat" cmpd="sng" algn="ctr">
              <a:solidFill>
                <a:schemeClr val="accent3">
                  <a:lumMod val="40000"/>
                  <a:lumOff val="60000"/>
                </a:schemeClr>
              </a:solidFill>
              <a:round/>
            </a:ln>
            <a:effectLst/>
          </c:spPr>
        </c:dropLines>
        <c:marker val="1"/>
        <c:axId val="121445760"/>
        <c:axId val="121476224"/>
      </c:lineChart>
      <c:catAx>
        <c:axId val="12144576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VE"/>
          </a:p>
        </c:txPr>
        <c:crossAx val="121476224"/>
        <c:crosses val="autoZero"/>
        <c:auto val="1"/>
        <c:lblAlgn val="ctr"/>
        <c:lblOffset val="100"/>
      </c:catAx>
      <c:valAx>
        <c:axId val="121476224"/>
        <c:scaling>
          <c:orientation val="minMax"/>
          <c:max val="1.8"/>
          <c:min val="0.1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VE"/>
          </a:p>
        </c:txPr>
        <c:crossAx val="12144576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625214304453178E-2"/>
          <c:y val="0.8264267490220244"/>
          <c:w val="0.89025460751212993"/>
          <c:h val="4.294252303381229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VE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V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VE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Consumo Percápita diversos Productos de Origen Animal (kg/h/año)</a:t>
            </a:r>
            <a:br>
              <a:rPr lang="en-US" sz="1200" b="1" i="0" baseline="0">
                <a:solidFill>
                  <a:sysClr val="windowText" lastClr="000000"/>
                </a:solidFill>
                <a:effectLst/>
              </a:rPr>
            </a:b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1995 - 2019</a:t>
            </a:r>
            <a:endParaRPr lang="es-VE" sz="1200" b="1">
              <a:solidFill>
                <a:sysClr val="windowText" lastClr="000000"/>
              </a:solidFill>
              <a:effectLst/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stacked"/>
        <c:ser>
          <c:idx val="1"/>
          <c:order val="0"/>
          <c:tx>
            <c:strRef>
              <c:f>'Consum PC'!$A$7</c:f>
              <c:strCache>
                <c:ptCount val="1"/>
                <c:pt idx="0">
                  <c:v>Aves (kg/h/año)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VE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'Consum PC'!$B$5:$Z$5</c:f>
              <c:numCache>
                <c:formatCode>#,##0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'Consum PC'!$B$7:$Z$7</c:f>
              <c:numCache>
                <c:formatCode>0.0</c:formatCode>
                <c:ptCount val="25"/>
                <c:pt idx="0">
                  <c:v>20.062941128831014</c:v>
                </c:pt>
                <c:pt idx="1">
                  <c:v>21.021923411728409</c:v>
                </c:pt>
                <c:pt idx="2">
                  <c:v>20.697591219803805</c:v>
                </c:pt>
                <c:pt idx="3">
                  <c:v>21.898320671870437</c:v>
                </c:pt>
                <c:pt idx="4">
                  <c:v>25.604250530369303</c:v>
                </c:pt>
                <c:pt idx="5">
                  <c:v>27.244242419646191</c:v>
                </c:pt>
                <c:pt idx="6">
                  <c:v>33.602945786347028</c:v>
                </c:pt>
                <c:pt idx="7">
                  <c:v>34.363621918928139</c:v>
                </c:pt>
                <c:pt idx="8">
                  <c:v>33.602148334393746</c:v>
                </c:pt>
                <c:pt idx="9">
                  <c:v>33.551830822374079</c:v>
                </c:pt>
                <c:pt idx="10">
                  <c:v>37.140364306628108</c:v>
                </c:pt>
                <c:pt idx="11">
                  <c:v>37.478695957076738</c:v>
                </c:pt>
                <c:pt idx="12">
                  <c:v>39.251945314422713</c:v>
                </c:pt>
                <c:pt idx="13">
                  <c:v>39.029583181375699</c:v>
                </c:pt>
                <c:pt idx="14">
                  <c:v>38.1320471603253</c:v>
                </c:pt>
                <c:pt idx="15">
                  <c:v>38.699729855946892</c:v>
                </c:pt>
                <c:pt idx="16">
                  <c:v>38.29527084477062</c:v>
                </c:pt>
                <c:pt idx="17">
                  <c:v>38.961635562825172</c:v>
                </c:pt>
                <c:pt idx="18">
                  <c:v>39.584824722725372</c:v>
                </c:pt>
                <c:pt idx="19">
                  <c:v>46.303414965622906</c:v>
                </c:pt>
                <c:pt idx="20">
                  <c:v>33.017754710225248</c:v>
                </c:pt>
                <c:pt idx="21">
                  <c:v>29.141627300612654</c:v>
                </c:pt>
                <c:pt idx="22">
                  <c:v>13.909222133803253</c:v>
                </c:pt>
                <c:pt idx="23">
                  <c:v>7.3528718481870268</c:v>
                </c:pt>
                <c:pt idx="24">
                  <c:v>5.7030039536094224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3D-4C59-B228-EFD3340F61AF}"/>
            </c:ext>
          </c:extLst>
        </c:ser>
        <c:ser>
          <c:idx val="3"/>
          <c:order val="1"/>
          <c:tx>
            <c:strRef>
              <c:f>'Consum PC'!$A$9</c:f>
              <c:strCache>
                <c:ptCount val="1"/>
                <c:pt idx="0">
                  <c:v>Pesca Industrial (kg/h/año)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VE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'Consum PC'!$B$5:$Z$5</c:f>
              <c:numCache>
                <c:formatCode>#,##0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'Consum PC'!$B$9:$Z$9</c:f>
              <c:numCache>
                <c:formatCode>0.0</c:formatCode>
                <c:ptCount val="25"/>
                <c:pt idx="0">
                  <c:v>7.6648123720433725</c:v>
                </c:pt>
                <c:pt idx="1">
                  <c:v>7.250804133936315</c:v>
                </c:pt>
                <c:pt idx="2">
                  <c:v>6.4974892031994287</c:v>
                </c:pt>
                <c:pt idx="3">
                  <c:v>8.7687487264347457</c:v>
                </c:pt>
                <c:pt idx="4">
                  <c:v>7.2711326124098816</c:v>
                </c:pt>
                <c:pt idx="5">
                  <c:v>7.6918047342917735</c:v>
                </c:pt>
                <c:pt idx="6">
                  <c:v>5.2922069347981093</c:v>
                </c:pt>
                <c:pt idx="7">
                  <c:v>7.0580320335527427</c:v>
                </c:pt>
                <c:pt idx="8">
                  <c:v>7.6318544293160873</c:v>
                </c:pt>
                <c:pt idx="9">
                  <c:v>6.3830271072663081</c:v>
                </c:pt>
                <c:pt idx="10">
                  <c:v>4.5653757105192332</c:v>
                </c:pt>
                <c:pt idx="11">
                  <c:v>4.2593751285689097</c:v>
                </c:pt>
                <c:pt idx="12">
                  <c:v>3.3945285676026646</c:v>
                </c:pt>
                <c:pt idx="13">
                  <c:v>3.1925730691412122</c:v>
                </c:pt>
                <c:pt idx="14">
                  <c:v>3.887046828900381</c:v>
                </c:pt>
                <c:pt idx="15">
                  <c:v>3.5031748771254207</c:v>
                </c:pt>
                <c:pt idx="16">
                  <c:v>3.5275964990410817</c:v>
                </c:pt>
                <c:pt idx="17">
                  <c:v>3.1639902278361056</c:v>
                </c:pt>
                <c:pt idx="18">
                  <c:v>4.1941481548054549</c:v>
                </c:pt>
                <c:pt idx="19">
                  <c:v>3.1105424440001883</c:v>
                </c:pt>
                <c:pt idx="20">
                  <c:v>3.9640234661828759</c:v>
                </c:pt>
                <c:pt idx="21">
                  <c:v>5.2853433426676135</c:v>
                </c:pt>
                <c:pt idx="22">
                  <c:v>4.1741247635626859</c:v>
                </c:pt>
                <c:pt idx="23">
                  <c:v>3.6068085726736525</c:v>
                </c:pt>
                <c:pt idx="24">
                  <c:v>3.7109666012466289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83D-4C59-B228-EFD3340F61AF}"/>
            </c:ext>
          </c:extLst>
        </c:ser>
        <c:ser>
          <c:idx val="6"/>
          <c:order val="2"/>
          <c:tx>
            <c:strRef>
              <c:f>'Consum PC'!$A$12</c:f>
              <c:strCache>
                <c:ptCount val="1"/>
                <c:pt idx="0">
                  <c:v>Quesos (Equib Kg/h/año)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VE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'Consum PC'!$B$5:$Z$5</c:f>
              <c:numCache>
                <c:formatCode>#,##0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'Consum PC'!$B$12:$Z$12</c:f>
              <c:numCache>
                <c:formatCode>0.0</c:formatCode>
                <c:ptCount val="25"/>
                <c:pt idx="0">
                  <c:v>2.8466851394569779</c:v>
                </c:pt>
                <c:pt idx="1">
                  <c:v>2.7170287425452155</c:v>
                </c:pt>
                <c:pt idx="2">
                  <c:v>2.6910295969755591</c:v>
                </c:pt>
                <c:pt idx="3">
                  <c:v>2.9629461148971639</c:v>
                </c:pt>
                <c:pt idx="4">
                  <c:v>2.5907855085186897</c:v>
                </c:pt>
                <c:pt idx="5">
                  <c:v>2.8014591206209527</c:v>
                </c:pt>
                <c:pt idx="6">
                  <c:v>2.905907115240828</c:v>
                </c:pt>
                <c:pt idx="7">
                  <c:v>2.9420508630628426</c:v>
                </c:pt>
                <c:pt idx="8">
                  <c:v>2.3730780347982652</c:v>
                </c:pt>
                <c:pt idx="9">
                  <c:v>2.462799254452416</c:v>
                </c:pt>
                <c:pt idx="10">
                  <c:v>2.4944464761305203</c:v>
                </c:pt>
                <c:pt idx="11">
                  <c:v>2.562367160973209</c:v>
                </c:pt>
                <c:pt idx="12">
                  <c:v>3.9527275468607601</c:v>
                </c:pt>
                <c:pt idx="13">
                  <c:v>4.9942102605408039</c:v>
                </c:pt>
                <c:pt idx="14">
                  <c:v>5.2338708940001348</c:v>
                </c:pt>
                <c:pt idx="15">
                  <c:v>6.3004673435675853</c:v>
                </c:pt>
                <c:pt idx="16">
                  <c:v>3.8351924936610504</c:v>
                </c:pt>
                <c:pt idx="17">
                  <c:v>3.9375795726753866</c:v>
                </c:pt>
                <c:pt idx="18">
                  <c:v>6.2386020025405671</c:v>
                </c:pt>
                <c:pt idx="19">
                  <c:v>7.8474673517686266</c:v>
                </c:pt>
                <c:pt idx="20">
                  <c:v>4.1020262959299982</c:v>
                </c:pt>
                <c:pt idx="21">
                  <c:v>3.9159483234793719</c:v>
                </c:pt>
                <c:pt idx="22">
                  <c:v>4.2565788415599242</c:v>
                </c:pt>
                <c:pt idx="23">
                  <c:v>3.7768018739661255</c:v>
                </c:pt>
                <c:pt idx="24">
                  <c:v>3.9115002468193016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83D-4C59-B228-EFD3340F61AF}"/>
            </c:ext>
          </c:extLst>
        </c:ser>
        <c:ser>
          <c:idx val="7"/>
          <c:order val="3"/>
          <c:tx>
            <c:strRef>
              <c:f>'Consum PC'!$A$13</c:f>
              <c:strCache>
                <c:ptCount val="1"/>
                <c:pt idx="0">
                  <c:v>HUEVOS (Equib Kg/h/año)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VE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'Consum PC'!$B$5:$Z$5</c:f>
              <c:numCache>
                <c:formatCode>#,##0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'Consum PC'!$B$13:$Z$13</c:f>
              <c:numCache>
                <c:formatCode>General</c:formatCode>
                <c:ptCount val="25"/>
                <c:pt idx="0">
                  <c:v>4.8499999999999996</c:v>
                </c:pt>
                <c:pt idx="1">
                  <c:v>4.9000000000000004</c:v>
                </c:pt>
                <c:pt idx="2">
                  <c:v>5.05</c:v>
                </c:pt>
                <c:pt idx="3">
                  <c:v>5.15</c:v>
                </c:pt>
                <c:pt idx="4">
                  <c:v>4.8</c:v>
                </c:pt>
                <c:pt idx="5">
                  <c:v>4.9000000000000004</c:v>
                </c:pt>
                <c:pt idx="6">
                  <c:v>5.55</c:v>
                </c:pt>
                <c:pt idx="7">
                  <c:v>6.55</c:v>
                </c:pt>
                <c:pt idx="8">
                  <c:v>5.8</c:v>
                </c:pt>
                <c:pt idx="9">
                  <c:v>5.6</c:v>
                </c:pt>
                <c:pt idx="10">
                  <c:v>6.5</c:v>
                </c:pt>
                <c:pt idx="11">
                  <c:v>6.75</c:v>
                </c:pt>
                <c:pt idx="12">
                  <c:v>7.05</c:v>
                </c:pt>
                <c:pt idx="13">
                  <c:v>7.65</c:v>
                </c:pt>
                <c:pt idx="14">
                  <c:v>8.0500000000000007</c:v>
                </c:pt>
                <c:pt idx="15">
                  <c:v>8.1999999999999993</c:v>
                </c:pt>
                <c:pt idx="16">
                  <c:v>9.1</c:v>
                </c:pt>
                <c:pt idx="17">
                  <c:v>8.1</c:v>
                </c:pt>
                <c:pt idx="18">
                  <c:v>9.4</c:v>
                </c:pt>
                <c:pt idx="19">
                  <c:v>9.4499999999999993</c:v>
                </c:pt>
                <c:pt idx="20">
                  <c:v>9.1</c:v>
                </c:pt>
                <c:pt idx="21">
                  <c:v>4.55</c:v>
                </c:pt>
                <c:pt idx="22">
                  <c:v>5</c:v>
                </c:pt>
                <c:pt idx="23">
                  <c:v>3.3</c:v>
                </c:pt>
                <c:pt idx="24">
                  <c:v>3.65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83D-4C59-B228-EFD3340F61AF}"/>
            </c:ext>
          </c:extLst>
        </c:ser>
        <c:dLbls/>
        <c:gapWidth val="19"/>
        <c:overlap val="100"/>
        <c:axId val="121572352"/>
        <c:axId val="12158233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'Consum PC'!$A$6</c15:sqref>
                        </c15:formulaRef>
                      </c:ext>
                    </c:extLst>
                    <c:strCache>
                      <c:ptCount val="1"/>
                      <c:pt idx="0">
                        <c:v>Cerdo (kg/h/año)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'Consum PC'!$B$5:$Z$5</c15:sqref>
                        </c15:formulaRef>
                      </c:ext>
                    </c:extLst>
                    <c:numCache>
                      <c:formatCode>#,##0</c:formatCode>
                      <c:ptCount val="25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2016</c:v>
                      </c:pt>
                      <c:pt idx="22">
                        <c:v>2017</c:v>
                      </c:pt>
                      <c:pt idx="23">
                        <c:v>2018</c:v>
                      </c:pt>
                      <c:pt idx="24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'Consum PC'!$B$6:$Z$6</c15:sqref>
                        </c15:formulaRef>
                      </c:ext>
                    </c:extLst>
                    <c:numCache>
                      <c:formatCode>#,##0.0</c:formatCode>
                      <c:ptCount val="25"/>
                      <c:pt idx="0">
                        <c:v>6.283566960815274</c:v>
                      </c:pt>
                      <c:pt idx="1">
                        <c:v>6.1002122281340299</c:v>
                      </c:pt>
                      <c:pt idx="2">
                        <c:v>5.7358483119462988</c:v>
                      </c:pt>
                      <c:pt idx="3">
                        <c:v>5.0338342951677211</c:v>
                      </c:pt>
                      <c:pt idx="4">
                        <c:v>5.3052956175355188</c:v>
                      </c:pt>
                      <c:pt idx="5">
                        <c:v>3.6</c:v>
                      </c:pt>
                      <c:pt idx="6">
                        <c:v>3.9</c:v>
                      </c:pt>
                      <c:pt idx="7">
                        <c:v>3.7</c:v>
                      </c:pt>
                      <c:pt idx="8">
                        <c:v>3.7</c:v>
                      </c:pt>
                      <c:pt idx="9">
                        <c:v>5.6999999999999993</c:v>
                      </c:pt>
                      <c:pt idx="10">
                        <c:v>3.7999999999999994</c:v>
                      </c:pt>
                      <c:pt idx="11">
                        <c:v>5.5</c:v>
                      </c:pt>
                      <c:pt idx="12">
                        <c:v>7.3</c:v>
                      </c:pt>
                      <c:pt idx="13">
                        <c:v>8.1</c:v>
                      </c:pt>
                      <c:pt idx="14">
                        <c:v>6.3999999999999995</c:v>
                      </c:pt>
                      <c:pt idx="15">
                        <c:v>6.7999999999999989</c:v>
                      </c:pt>
                      <c:pt idx="16">
                        <c:v>6.7</c:v>
                      </c:pt>
                      <c:pt idx="17">
                        <c:v>6.7</c:v>
                      </c:pt>
                      <c:pt idx="18">
                        <c:v>6.2999999999999989</c:v>
                      </c:pt>
                      <c:pt idx="19">
                        <c:v>6.5013595339542833</c:v>
                      </c:pt>
                      <c:pt idx="20">
                        <c:v>4.7451214294886501</c:v>
                      </c:pt>
                      <c:pt idx="21">
                        <c:v>3.8909459580838184</c:v>
                      </c:pt>
                      <c:pt idx="22">
                        <c:v>2.7678064419758681</c:v>
                      </c:pt>
                      <c:pt idx="23">
                        <c:v>1.516732860740396</c:v>
                      </c:pt>
                      <c:pt idx="24">
                        <c:v>1.2392270592520409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E83D-4C59-B228-EFD3340F61A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'Consum PC'!$A$8</c15:sqref>
                        </c15:formulaRef>
                      </c:ext>
                    </c:extLst>
                    <c:strCache>
                      <c:ptCount val="1"/>
                      <c:pt idx="0">
                        <c:v>Carne Bovina (kg/h/año)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V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'Consum PC'!$B$5:$Z$5</c15:sqref>
                        </c15:formulaRef>
                      </c:ext>
                    </c:extLst>
                    <c:numCache>
                      <c:formatCode>#,##0</c:formatCode>
                      <c:ptCount val="25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2016</c:v>
                      </c:pt>
                      <c:pt idx="22">
                        <c:v>2017</c:v>
                      </c:pt>
                      <c:pt idx="23">
                        <c:v>2018</c:v>
                      </c:pt>
                      <c:pt idx="24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'Consum PC'!$B$8:$Z$8</c15:sqref>
                        </c15:formulaRef>
                      </c:ext>
                    </c:extLst>
                    <c:numCache>
                      <c:formatCode>#,##0.0</c:formatCode>
                      <c:ptCount val="25"/>
                      <c:pt idx="0">
                        <c:v>14.699528421508436</c:v>
                      </c:pt>
                      <c:pt idx="1">
                        <c:v>15.765404995105348</c:v>
                      </c:pt>
                      <c:pt idx="2">
                        <c:v>18.71581027577329</c:v>
                      </c:pt>
                      <c:pt idx="3">
                        <c:v>17.834199435502413</c:v>
                      </c:pt>
                      <c:pt idx="4">
                        <c:v>16.738045123172846</c:v>
                      </c:pt>
                      <c:pt idx="5">
                        <c:v>18.104180326877618</c:v>
                      </c:pt>
                      <c:pt idx="6">
                        <c:v>17.4047494878116</c:v>
                      </c:pt>
                      <c:pt idx="7">
                        <c:v>17.482896226883199</c:v>
                      </c:pt>
                      <c:pt idx="8">
                        <c:v>17.997717749869039</c:v>
                      </c:pt>
                      <c:pt idx="9">
                        <c:v>15.576147240500557</c:v>
                      </c:pt>
                      <c:pt idx="10">
                        <c:v>17.66414806079398</c:v>
                      </c:pt>
                      <c:pt idx="11">
                        <c:v>22.202373095853719</c:v>
                      </c:pt>
                      <c:pt idx="12">
                        <c:v>24.954393974460626</c:v>
                      </c:pt>
                      <c:pt idx="13">
                        <c:v>28.67508325978331</c:v>
                      </c:pt>
                      <c:pt idx="14">
                        <c:v>26.401775313258813</c:v>
                      </c:pt>
                      <c:pt idx="15">
                        <c:v>26.731384567414906</c:v>
                      </c:pt>
                      <c:pt idx="16">
                        <c:v>23.336248150311963</c:v>
                      </c:pt>
                      <c:pt idx="17">
                        <c:v>27.985539878137747</c:v>
                      </c:pt>
                      <c:pt idx="18">
                        <c:v>27.584922284477244</c:v>
                      </c:pt>
                      <c:pt idx="19">
                        <c:v>22.868606711836705</c:v>
                      </c:pt>
                      <c:pt idx="20">
                        <c:v>13.525419456782245</c:v>
                      </c:pt>
                      <c:pt idx="21">
                        <c:v>11.321040082263361</c:v>
                      </c:pt>
                      <c:pt idx="22">
                        <c:v>9.383257116590217</c:v>
                      </c:pt>
                      <c:pt idx="23">
                        <c:v>9.1421334025390557</c:v>
                      </c:pt>
                      <c:pt idx="24">
                        <c:v>9.3108181648658057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83D-4C59-B228-EFD3340F61A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'Consum PC'!$A$10</c15:sqref>
                        </c15:formulaRef>
                      </c:ext>
                    </c:extLst>
                    <c:strCache>
                      <c:ptCount val="1"/>
                      <c:pt idx="0">
                        <c:v>Pesca Artesanal y Acuicultura (kg/h/año)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'Consum PC'!$B$5:$Z$5</c15:sqref>
                        </c15:formulaRef>
                      </c:ext>
                    </c:extLst>
                    <c:numCache>
                      <c:formatCode>#,##0</c:formatCode>
                      <c:ptCount val="25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2016</c:v>
                      </c:pt>
                      <c:pt idx="22">
                        <c:v>2017</c:v>
                      </c:pt>
                      <c:pt idx="23">
                        <c:v>2018</c:v>
                      </c:pt>
                      <c:pt idx="24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'Consum PC'!$B$10:$Z$10</c15:sqref>
                        </c15:formulaRef>
                      </c:ext>
                    </c:extLst>
                    <c:numCache>
                      <c:formatCode>0.0</c:formatCode>
                      <c:ptCount val="25"/>
                      <c:pt idx="0">
                        <c:v>8.8024199376339389</c:v>
                      </c:pt>
                      <c:pt idx="1">
                        <c:v>7.9587316326943292</c:v>
                      </c:pt>
                      <c:pt idx="2">
                        <c:v>6.3455505004045571</c:v>
                      </c:pt>
                      <c:pt idx="3">
                        <c:v>7.1314986412050647</c:v>
                      </c:pt>
                      <c:pt idx="4">
                        <c:v>7.2883242161638124</c:v>
                      </c:pt>
                      <c:pt idx="5">
                        <c:v>6.8519720613286506</c:v>
                      </c:pt>
                      <c:pt idx="6">
                        <c:v>7.3488225260892026</c:v>
                      </c:pt>
                      <c:pt idx="7">
                        <c:v>7.1529863386774153</c:v>
                      </c:pt>
                      <c:pt idx="8">
                        <c:v>6.8396471449900131</c:v>
                      </c:pt>
                      <c:pt idx="9">
                        <c:v>7.5656823472840911</c:v>
                      </c:pt>
                      <c:pt idx="10">
                        <c:v>7.219647205601408</c:v>
                      </c:pt>
                      <c:pt idx="11">
                        <c:v>5.8579579059105491</c:v>
                      </c:pt>
                      <c:pt idx="12">
                        <c:v>5.5506397750249405</c:v>
                      </c:pt>
                      <c:pt idx="13">
                        <c:v>4.460566099350932</c:v>
                      </c:pt>
                      <c:pt idx="14">
                        <c:v>4.8644212340655857</c:v>
                      </c:pt>
                      <c:pt idx="15">
                        <c:v>3.7410413137014467</c:v>
                      </c:pt>
                      <c:pt idx="16">
                        <c:v>4.6481369067999072</c:v>
                      </c:pt>
                      <c:pt idx="17">
                        <c:v>5.3435583196048988</c:v>
                      </c:pt>
                      <c:pt idx="18">
                        <c:v>5.4516070042086175</c:v>
                      </c:pt>
                      <c:pt idx="19">
                        <c:v>4.3296673108698798</c:v>
                      </c:pt>
                      <c:pt idx="20">
                        <c:v>3.7604667136331713</c:v>
                      </c:pt>
                      <c:pt idx="21">
                        <c:v>2.7146566573323856</c:v>
                      </c:pt>
                      <c:pt idx="22">
                        <c:v>3.644030809676662</c:v>
                      </c:pt>
                      <c:pt idx="23">
                        <c:v>2.4932049059777661</c:v>
                      </c:pt>
                      <c:pt idx="24">
                        <c:v>3.0546362182821074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83D-4C59-B228-EFD3340F61AF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'Consum PC'!$A$11</c15:sqref>
                        </c15:formulaRef>
                      </c:ext>
                    </c:extLst>
                    <c:strCache>
                      <c:ptCount val="1"/>
                      <c:pt idx="0">
                        <c:v>Leche y Derivados Líquidos (Equiv Kg/h/año)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'Consum PC'!$B$5:$Z$5</c15:sqref>
                        </c15:formulaRef>
                      </c:ext>
                    </c:extLst>
                    <c:numCache>
                      <c:formatCode>#,##0</c:formatCode>
                      <c:ptCount val="25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2016</c:v>
                      </c:pt>
                      <c:pt idx="22">
                        <c:v>2017</c:v>
                      </c:pt>
                      <c:pt idx="23">
                        <c:v>2018</c:v>
                      </c:pt>
                      <c:pt idx="24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'Consum PC'!$B$11:$Z$11</c15:sqref>
                        </c15:formulaRef>
                      </c:ext>
                    </c:extLst>
                    <c:numCache>
                      <c:formatCode>0.0</c:formatCode>
                      <c:ptCount val="25"/>
                      <c:pt idx="0">
                        <c:v>3.5846617402186913</c:v>
                      </c:pt>
                      <c:pt idx="1">
                        <c:v>3.6043779359741079</c:v>
                      </c:pt>
                      <c:pt idx="2">
                        <c:v>3.5380435081300625</c:v>
                      </c:pt>
                      <c:pt idx="3">
                        <c:v>3.8187649915763284</c:v>
                      </c:pt>
                      <c:pt idx="4">
                        <c:v>3.4402455443879507</c:v>
                      </c:pt>
                      <c:pt idx="5">
                        <c:v>3.7002846379735792</c:v>
                      </c:pt>
                      <c:pt idx="6">
                        <c:v>3.6533620988042323</c:v>
                      </c:pt>
                      <c:pt idx="7">
                        <c:v>2.5952019042264856</c:v>
                      </c:pt>
                      <c:pt idx="8">
                        <c:v>3.6785020046380303</c:v>
                      </c:pt>
                      <c:pt idx="9">
                        <c:v>4.0984466375799347</c:v>
                      </c:pt>
                      <c:pt idx="10">
                        <c:v>3.9000577842527875</c:v>
                      </c:pt>
                      <c:pt idx="11">
                        <c:v>5.4402793340498139</c:v>
                      </c:pt>
                      <c:pt idx="12">
                        <c:v>3.758919171661403</c:v>
                      </c:pt>
                      <c:pt idx="13">
                        <c:v>6.8641151652168659</c:v>
                      </c:pt>
                      <c:pt idx="14">
                        <c:v>7.5234446217776316</c:v>
                      </c:pt>
                      <c:pt idx="15">
                        <c:v>6.1164509233862887</c:v>
                      </c:pt>
                      <c:pt idx="16">
                        <c:v>6.4438954162286084</c:v>
                      </c:pt>
                      <c:pt idx="17">
                        <c:v>8.6661376322808739</c:v>
                      </c:pt>
                      <c:pt idx="18">
                        <c:v>5.4911857858772013</c:v>
                      </c:pt>
                      <c:pt idx="19">
                        <c:v>3.3890148835473326</c:v>
                      </c:pt>
                      <c:pt idx="20">
                        <c:v>4.5251214582276571</c:v>
                      </c:pt>
                      <c:pt idx="21">
                        <c:v>1.3835251919057872</c:v>
                      </c:pt>
                      <c:pt idx="22">
                        <c:v>1.5933025055005916</c:v>
                      </c:pt>
                      <c:pt idx="23">
                        <c:v>1.1029153005692138</c:v>
                      </c:pt>
                      <c:pt idx="24">
                        <c:v>0.92243658218319113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83D-4C59-B228-EFD3340F61AF}"/>
                  </c:ext>
                </c:extLst>
              </c15:ser>
            </c15:filteredBarSeries>
          </c:ext>
        </c:extLst>
      </c:barChart>
      <c:catAx>
        <c:axId val="121572352"/>
        <c:scaling>
          <c:orientation val="minMax"/>
        </c:scaling>
        <c:axPos val="b"/>
        <c:numFmt formatCode="#,##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VE"/>
          </a:p>
        </c:txPr>
        <c:crossAx val="121582336"/>
        <c:crosses val="autoZero"/>
        <c:auto val="1"/>
        <c:lblAlgn val="ctr"/>
        <c:lblOffset val="100"/>
      </c:catAx>
      <c:valAx>
        <c:axId val="121582336"/>
        <c:scaling>
          <c:orientation val="minMax"/>
          <c:max val="7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VE"/>
          </a:p>
        </c:txPr>
        <c:crossAx val="12157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VE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V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VE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Consumo Percápita</a:t>
            </a:r>
            <a:r>
              <a:rPr lang="en-US" sz="1200" b="1" baseline="0">
                <a:solidFill>
                  <a:sysClr val="windowText" lastClr="000000"/>
                </a:solidFill>
              </a:rPr>
              <a:t> Productos de Origen Animal</a:t>
            </a:r>
            <a:r>
              <a:rPr lang="en-US" sz="1200" b="1">
                <a:solidFill>
                  <a:sysClr val="windowText" lastClr="000000"/>
                </a:solidFill>
              </a:rPr>
              <a:t> (kg/h/año)</a:t>
            </a:r>
            <a:br>
              <a:rPr lang="en-US" sz="1200" b="1">
                <a:solidFill>
                  <a:sysClr val="windowText" lastClr="000000"/>
                </a:solidFill>
              </a:rPr>
            </a:br>
            <a:r>
              <a:rPr lang="en-US" sz="1200" b="1">
                <a:solidFill>
                  <a:sysClr val="windowText" lastClr="000000"/>
                </a:solidFill>
              </a:rPr>
              <a:t>1995 - 2019</a:t>
            </a:r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'Consum PC'!$A$14</c:f>
              <c:strCache>
                <c:ptCount val="1"/>
                <c:pt idx="0">
                  <c:v>CONSUMO PERCAPITA TOTAL* (kg/h/año)</c:v>
                </c:pt>
              </c:strCache>
            </c:strRef>
          </c:tx>
          <c:spPr>
            <a:ln w="444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87-4BD4-B845-D68238C5D3E9}"/>
                </c:ext>
              </c:extLst>
            </c:dLbl>
            <c:dLbl>
              <c:idx val="13"/>
              <c:layout/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87-4BD4-B845-D68238C5D3E9}"/>
                </c:ext>
              </c:extLst>
            </c:dLbl>
            <c:dLbl>
              <c:idx val="19"/>
              <c:layout/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87-4BD4-B845-D68238C5D3E9}"/>
                </c:ext>
              </c:extLst>
            </c:dLbl>
            <c:dLbl>
              <c:idx val="20"/>
              <c:layout/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87-4BD4-B845-D68238C5D3E9}"/>
                </c:ext>
              </c:extLst>
            </c:dLbl>
            <c:dLbl>
              <c:idx val="24"/>
              <c:layout/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87-4BD4-B845-D68238C5D3E9}"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VE"/>
              </a:p>
            </c:txPr>
            <c:dLblPos val="t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'Consum PC'!$B$5:$Z$5</c:f>
              <c:numCache>
                <c:formatCode>#,##0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'Consum PC'!$B$14:$Z$14</c:f>
              <c:numCache>
                <c:formatCode>#,##0.0</c:formatCode>
                <c:ptCount val="25"/>
                <c:pt idx="0">
                  <c:v>68.794615700507705</c:v>
                </c:pt>
                <c:pt idx="1">
                  <c:v>69.318483080117758</c:v>
                </c:pt>
                <c:pt idx="2">
                  <c:v>69.271362616232992</c:v>
                </c:pt>
                <c:pt idx="3">
                  <c:v>72.598312876653878</c:v>
                </c:pt>
                <c:pt idx="4">
                  <c:v>73.038079152557998</c:v>
                </c:pt>
                <c:pt idx="5">
                  <c:v>74.893943300738769</c:v>
                </c:pt>
                <c:pt idx="6">
                  <c:v>79.657993949090994</c:v>
                </c:pt>
                <c:pt idx="7">
                  <c:v>81.844789285330819</c:v>
                </c:pt>
                <c:pt idx="8">
                  <c:v>81.622947698005191</c:v>
                </c:pt>
                <c:pt idx="9">
                  <c:v>80.937933409457386</c:v>
                </c:pt>
                <c:pt idx="10">
                  <c:v>83.284039543926042</c:v>
                </c:pt>
                <c:pt idx="11">
                  <c:v>90.051048582432941</c:v>
                </c:pt>
                <c:pt idx="12">
                  <c:v>95.213154350033093</c:v>
                </c:pt>
                <c:pt idx="13">
                  <c:v>102.96613103540884</c:v>
                </c:pt>
                <c:pt idx="14">
                  <c:v>100.49260605232784</c:v>
                </c:pt>
                <c:pt idx="15">
                  <c:v>100.09224888114254</c:v>
                </c:pt>
                <c:pt idx="16">
                  <c:v>95.886340310813239</c:v>
                </c:pt>
                <c:pt idx="17">
                  <c:v>102.85844119336019</c:v>
                </c:pt>
                <c:pt idx="18">
                  <c:v>104.24528995463447</c:v>
                </c:pt>
                <c:pt idx="19">
                  <c:v>103.80007320159993</c:v>
                </c:pt>
                <c:pt idx="20">
                  <c:v>76.739933530469841</c:v>
                </c:pt>
                <c:pt idx="21">
                  <c:v>62.203086856344989</c:v>
                </c:pt>
                <c:pt idx="22">
                  <c:v>44.728322612669203</c:v>
                </c:pt>
                <c:pt idx="23">
                  <c:v>32.291468764653239</c:v>
                </c:pt>
                <c:pt idx="24">
                  <c:v>31.502588826258499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2587-4BD4-B845-D68238C5D3E9}"/>
            </c:ext>
          </c:extLst>
        </c:ser>
        <c:dLbls/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marker val="1"/>
        <c:axId val="121716736"/>
        <c:axId val="121718272"/>
      </c:lineChart>
      <c:catAx>
        <c:axId val="121716736"/>
        <c:scaling>
          <c:orientation val="minMax"/>
        </c:scaling>
        <c:axPos val="b"/>
        <c:numFmt formatCode="#,##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VE"/>
          </a:p>
        </c:txPr>
        <c:crossAx val="121718272"/>
        <c:crosses val="autoZero"/>
        <c:auto val="1"/>
        <c:lblAlgn val="ctr"/>
        <c:lblOffset val="100"/>
      </c:catAx>
      <c:valAx>
        <c:axId val="121718272"/>
        <c:scaling>
          <c:orientation val="minMax"/>
          <c:max val="110.3"/>
          <c:min val="3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VE"/>
          </a:p>
        </c:txPr>
        <c:crossAx val="1217167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V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19051</xdr:colOff>
      <xdr:row>2</xdr:row>
      <xdr:rowOff>7655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C65B34B-B8CC-4621-B917-5E0E31164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" y="0"/>
          <a:ext cx="5201771" cy="1027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190498</xdr:colOff>
      <xdr:row>36</xdr:row>
      <xdr:rowOff>33337</xdr:rowOff>
    </xdr:from>
    <xdr:to>
      <xdr:col>6</xdr:col>
      <xdr:colOff>492125</xdr:colOff>
      <xdr:row>65</xdr:row>
      <xdr:rowOff>111125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500A3335-21E0-4806-A57B-E94FD810F0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63500</xdr:colOff>
      <xdr:row>36</xdr:row>
      <xdr:rowOff>33336</xdr:rowOff>
    </xdr:from>
    <xdr:to>
      <xdr:col>17</xdr:col>
      <xdr:colOff>444500</xdr:colOff>
      <xdr:row>65</xdr:row>
      <xdr:rowOff>95249</xdr:rowOff>
    </xdr:to>
    <xdr:graphicFrame macro="">
      <xdr:nvGraphicFramePr>
        <xdr:cNvPr id="3" name="Gráfico 1">
          <a:extLst>
            <a:ext uri="{FF2B5EF4-FFF2-40B4-BE49-F238E27FC236}">
              <a16:creationId xmlns:a16="http://schemas.microsoft.com/office/drawing/2014/main" xmlns="" id="{2230BA60-07C9-4D0D-AD4D-D3B6AD9358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253999</xdr:colOff>
      <xdr:row>28</xdr:row>
      <xdr:rowOff>128586</xdr:rowOff>
    </xdr:from>
    <xdr:to>
      <xdr:col>7</xdr:col>
      <xdr:colOff>603249</xdr:colOff>
      <xdr:row>57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20DA84A6-E0AD-4D37-964E-CA570D652A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15</xdr:row>
      <xdr:rowOff>23811</xdr:rowOff>
    </xdr:from>
    <xdr:to>
      <xdr:col>5</xdr:col>
      <xdr:colOff>361949</xdr:colOff>
      <xdr:row>42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250BAE63-13E8-4669-8ECC-4B4BC9E0E9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438149</xdr:colOff>
      <xdr:row>15</xdr:row>
      <xdr:rowOff>14286</xdr:rowOff>
    </xdr:from>
    <xdr:to>
      <xdr:col>13</xdr:col>
      <xdr:colOff>581024</xdr:colOff>
      <xdr:row>42</xdr:row>
      <xdr:rowOff>95249</xdr:rowOff>
    </xdr:to>
    <xdr:graphicFrame macro="">
      <xdr:nvGraphicFramePr>
        <xdr:cNvPr id="3" name="Gráfico 1">
          <a:extLst>
            <a:ext uri="{FF2B5EF4-FFF2-40B4-BE49-F238E27FC236}">
              <a16:creationId xmlns:a16="http://schemas.microsoft.com/office/drawing/2014/main" xmlns="" id="{3E381006-A196-4B43-ACA9-E67D52F674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%20Luis/Dropbox/INNOVA%20Red%20AA/Proyectos/Seguimiento%20SAA%202019%202020/Estudios%20Seg/Prod%20Animal/Proy%20Seg%20AA%20Prod%20Animal%2095%2019%20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General"/>
      <sheetName val="Indices"/>
      <sheetName val="Gráfico PC Alim.Prot.Anim."/>
      <sheetName val="Grafico 2"/>
      <sheetName val="Grafico 3"/>
      <sheetName val="Grafico 4"/>
      <sheetName val="Grafico 5"/>
      <sheetName val="Grafico 6"/>
      <sheetName val="Grafico 7"/>
      <sheetName val="Grafico 8"/>
      <sheetName val="Grafico 9"/>
      <sheetName val="Grafico 10"/>
      <sheetName val="Grafico 11"/>
      <sheetName val="Gráfico12"/>
    </sheetNames>
    <sheetDataSet>
      <sheetData sheetId="0">
        <row r="27">
          <cell r="C27">
            <v>326163</v>
          </cell>
          <cell r="D27">
            <v>357074</v>
          </cell>
          <cell r="E27">
            <v>432485</v>
          </cell>
          <cell r="F27">
            <v>420276</v>
          </cell>
          <cell r="G27">
            <v>402104</v>
          </cell>
          <cell r="H27">
            <v>441636</v>
          </cell>
          <cell r="I27">
            <v>431688</v>
          </cell>
          <cell r="J27">
            <v>440781</v>
          </cell>
          <cell r="K27">
            <v>461139</v>
          </cell>
          <cell r="L27">
            <v>405493</v>
          </cell>
          <cell r="M27">
            <v>467127</v>
          </cell>
          <cell r="N27">
            <v>596315</v>
          </cell>
          <cell r="O27">
            <v>680574</v>
          </cell>
          <cell r="P27">
            <v>793974</v>
          </cell>
          <cell r="Q27">
            <v>742046</v>
          </cell>
          <cell r="R27">
            <v>762497</v>
          </cell>
          <cell r="S27">
            <v>675446</v>
          </cell>
          <cell r="T27">
            <v>821808</v>
          </cell>
          <cell r="U27">
            <v>821651.75</v>
          </cell>
          <cell r="V27">
            <v>690776.15500000003</v>
          </cell>
          <cell r="W27">
            <v>414153.80803613289</v>
          </cell>
          <cell r="X27">
            <v>351276.44317499996</v>
          </cell>
          <cell r="Y27">
            <v>289028.15941999998</v>
          </cell>
          <cell r="Z27">
            <v>273152.90830740001</v>
          </cell>
          <cell r="AA27">
            <v>267454.59254358598</v>
          </cell>
        </row>
        <row r="28">
          <cell r="C28">
            <v>6957</v>
          </cell>
          <cell r="D28">
            <v>6691</v>
          </cell>
          <cell r="E28">
            <v>8963</v>
          </cell>
          <cell r="F28">
            <v>9005</v>
          </cell>
          <cell r="G28">
            <v>7629</v>
          </cell>
          <cell r="H28">
            <v>9729</v>
          </cell>
          <cell r="I28">
            <v>6496</v>
          </cell>
          <cell r="J28">
            <v>6876</v>
          </cell>
          <cell r="K28">
            <v>7244</v>
          </cell>
          <cell r="L28">
            <v>7450</v>
          </cell>
          <cell r="M28">
            <v>7819</v>
          </cell>
          <cell r="N28">
            <v>6797</v>
          </cell>
          <cell r="O28">
            <v>6720</v>
          </cell>
          <cell r="P28">
            <v>6788</v>
          </cell>
          <cell r="Q28">
            <v>11325</v>
          </cell>
          <cell r="R28">
            <v>11312</v>
          </cell>
          <cell r="S28">
            <v>5661</v>
          </cell>
          <cell r="T28">
            <v>5725</v>
          </cell>
          <cell r="U28">
            <v>5209.75</v>
          </cell>
          <cell r="V28">
            <v>4688.7750000000005</v>
          </cell>
          <cell r="W28">
            <v>4219.8975000000009</v>
          </cell>
          <cell r="X28">
            <v>3755.708775000001</v>
          </cell>
          <cell r="Y28">
            <v>3004.5670200000009</v>
          </cell>
          <cell r="Z28">
            <v>2613.9733074000005</v>
          </cell>
          <cell r="AA28">
            <v>2326.4362435860003</v>
          </cell>
        </row>
        <row r="29">
          <cell r="C29">
            <v>319206</v>
          </cell>
          <cell r="D29">
            <v>350383</v>
          </cell>
          <cell r="E29">
            <v>423522</v>
          </cell>
          <cell r="F29">
            <v>411271</v>
          </cell>
          <cell r="G29">
            <v>394475</v>
          </cell>
          <cell r="H29">
            <v>431907</v>
          </cell>
          <cell r="I29">
            <v>425192</v>
          </cell>
          <cell r="J29">
            <v>433905</v>
          </cell>
          <cell r="K29">
            <v>453895</v>
          </cell>
          <cell r="L29">
            <v>398043</v>
          </cell>
          <cell r="M29">
            <v>459308</v>
          </cell>
          <cell r="N29">
            <v>589518</v>
          </cell>
          <cell r="O29">
            <v>673854</v>
          </cell>
          <cell r="P29">
            <v>787186</v>
          </cell>
          <cell r="Q29">
            <v>730721</v>
          </cell>
          <cell r="R29">
            <v>751185</v>
          </cell>
          <cell r="S29">
            <v>669785</v>
          </cell>
          <cell r="T29">
            <v>816083</v>
          </cell>
          <cell r="U29">
            <v>816442</v>
          </cell>
          <cell r="V29">
            <v>686087.38</v>
          </cell>
          <cell r="W29">
            <v>409933.91053613287</v>
          </cell>
          <cell r="X29">
            <v>347520.73439999996</v>
          </cell>
          <cell r="Y29">
            <v>286023.59239999996</v>
          </cell>
          <cell r="Z29">
            <v>270538.935</v>
          </cell>
          <cell r="AA29">
            <v>265128.15629999997</v>
          </cell>
        </row>
        <row r="30">
          <cell r="C30">
            <v>258237.65400000001</v>
          </cell>
          <cell r="D30">
            <v>283810.23000000004</v>
          </cell>
          <cell r="E30">
            <v>347288.04</v>
          </cell>
          <cell r="F30">
            <v>324904.09000000003</v>
          </cell>
          <cell r="G30">
            <v>307690.5</v>
          </cell>
          <cell r="H30">
            <v>343366.065</v>
          </cell>
          <cell r="I30">
            <v>333775.72000000003</v>
          </cell>
          <cell r="J30">
            <v>344260.22700000001</v>
          </cell>
          <cell r="K30">
            <v>368717.06429999997</v>
          </cell>
          <cell r="L30">
            <v>319373.78148000001</v>
          </cell>
          <cell r="M30">
            <v>369518.79769600002</v>
          </cell>
          <cell r="N30">
            <v>477621.58841999999</v>
          </cell>
          <cell r="O30">
            <v>536003.68721999996</v>
          </cell>
          <cell r="P30">
            <v>621991.08196999994</v>
          </cell>
          <cell r="Q30">
            <v>576791.40617760003</v>
          </cell>
          <cell r="R30">
            <v>600965.27725500008</v>
          </cell>
          <cell r="S30">
            <v>509036.60000000003</v>
          </cell>
          <cell r="T30">
            <v>636544.74</v>
          </cell>
          <cell r="U30">
            <v>648712.15552000003</v>
          </cell>
          <cell r="V30">
            <v>541635.79866527999</v>
          </cell>
          <cell r="W30">
            <v>317065.84270763519</v>
          </cell>
          <cell r="X30">
            <v>247539.01911311998</v>
          </cell>
          <cell r="Y30">
            <v>186887.81527415998</v>
          </cell>
          <cell r="Z30">
            <v>171656.95425749998</v>
          </cell>
          <cell r="AA30">
            <v>147146.1267465</v>
          </cell>
        </row>
        <row r="31">
          <cell r="C31">
            <v>60968.34599999999</v>
          </cell>
          <cell r="D31">
            <v>66572.76999999996</v>
          </cell>
          <cell r="E31">
            <v>76233.960000000021</v>
          </cell>
          <cell r="F31">
            <v>86366.909999999974</v>
          </cell>
          <cell r="G31">
            <v>86784.5</v>
          </cell>
          <cell r="H31">
            <v>88540.934999999998</v>
          </cell>
          <cell r="I31">
            <v>91416.27999999997</v>
          </cell>
          <cell r="J31">
            <v>89644.772999999986</v>
          </cell>
          <cell r="K31">
            <v>85177.935700000031</v>
          </cell>
          <cell r="L31">
            <v>78669.218519999995</v>
          </cell>
          <cell r="M31">
            <v>89789.202303999977</v>
          </cell>
          <cell r="N31">
            <v>111896.41158000001</v>
          </cell>
          <cell r="O31">
            <v>137850.31278000004</v>
          </cell>
          <cell r="P31">
            <v>165194.91803000006</v>
          </cell>
          <cell r="Q31">
            <v>153929.59382239997</v>
          </cell>
          <cell r="R31">
            <v>150219.72274499992</v>
          </cell>
          <cell r="S31">
            <v>160748.39999999997</v>
          </cell>
          <cell r="T31">
            <v>179538.26</v>
          </cell>
          <cell r="U31">
            <v>167729.84447999997</v>
          </cell>
          <cell r="V31">
            <v>144451.58133472002</v>
          </cell>
          <cell r="W31">
            <v>92868.067828497675</v>
          </cell>
          <cell r="X31">
            <v>99981.715286879975</v>
          </cell>
          <cell r="Y31">
            <v>99135.777125839988</v>
          </cell>
          <cell r="Z31">
            <v>98881.980742500018</v>
          </cell>
          <cell r="AA31">
            <v>117982.02955349998</v>
          </cell>
        </row>
        <row r="32">
          <cell r="C32">
            <v>139424</v>
          </cell>
          <cell r="D32">
            <v>138165</v>
          </cell>
          <cell r="E32">
            <v>132544</v>
          </cell>
          <cell r="F32">
            <v>118626</v>
          </cell>
          <cell r="G32">
            <v>127451</v>
          </cell>
          <cell r="H32">
            <v>87818.922000000006</v>
          </cell>
          <cell r="I32">
            <v>96731.251499999998</v>
          </cell>
          <cell r="J32">
            <v>93284.869900000005</v>
          </cell>
          <cell r="K32">
            <v>94801.703399999999</v>
          </cell>
          <cell r="L32">
            <v>148387.7922</v>
          </cell>
          <cell r="M32">
            <v>100490.69979999999</v>
          </cell>
          <cell r="N32">
            <v>147719.9075</v>
          </cell>
          <cell r="O32">
            <v>199090.79759999999</v>
          </cell>
          <cell r="P32">
            <v>224277.96779999998</v>
          </cell>
          <cell r="Q32">
            <v>179877.8432</v>
          </cell>
          <cell r="R32">
            <v>193965.99479999999</v>
          </cell>
          <cell r="S32">
            <v>193925.269</v>
          </cell>
          <cell r="T32">
            <v>196748.52170000001</v>
          </cell>
          <cell r="U32">
            <v>187653.45689999999</v>
          </cell>
          <cell r="V32">
            <v>196382.06200000001</v>
          </cell>
          <cell r="W32">
            <v>145297.53519999998</v>
          </cell>
          <cell r="X32">
            <v>120730.74972000001</v>
          </cell>
          <cell r="Y32">
            <v>86995.378198000006</v>
          </cell>
          <cell r="Z32">
            <v>48274.740332260008</v>
          </cell>
          <cell r="AA32">
            <v>35596.975725711403</v>
          </cell>
        </row>
        <row r="33">
          <cell r="C33">
            <v>8846</v>
          </cell>
          <cell r="D33">
            <v>8922</v>
          </cell>
          <cell r="E33">
            <v>8686</v>
          </cell>
          <cell r="F33">
            <v>9074</v>
          </cell>
          <cell r="G33">
            <v>9770</v>
          </cell>
          <cell r="H33">
            <v>9539</v>
          </cell>
          <cell r="I33">
            <v>10038</v>
          </cell>
          <cell r="J33">
            <v>9953</v>
          </cell>
          <cell r="K33">
            <v>10751</v>
          </cell>
          <cell r="L33">
            <v>25773</v>
          </cell>
          <cell r="M33">
            <v>10958</v>
          </cell>
          <cell r="N33">
            <v>50230</v>
          </cell>
          <cell r="O33">
            <v>89249</v>
          </cell>
          <cell r="P33">
            <v>105232</v>
          </cell>
          <cell r="Q33">
            <v>67289</v>
          </cell>
          <cell r="R33">
            <v>49279</v>
          </cell>
          <cell r="S33">
            <v>38805</v>
          </cell>
          <cell r="T33">
            <v>19767</v>
          </cell>
          <cell r="U33">
            <v>16642</v>
          </cell>
          <cell r="V33">
            <v>15144.220000000001</v>
          </cell>
          <cell r="W33">
            <v>13629.798000000001</v>
          </cell>
          <cell r="X33">
            <v>12130.52022</v>
          </cell>
          <cell r="Y33">
            <v>10917.468198</v>
          </cell>
          <cell r="Z33">
            <v>9498.1973322600006</v>
          </cell>
          <cell r="AA33">
            <v>8453.3956257114005</v>
          </cell>
        </row>
        <row r="34">
          <cell r="C34">
            <v>130578</v>
          </cell>
          <cell r="D34">
            <v>129243</v>
          </cell>
          <cell r="E34">
            <v>123858</v>
          </cell>
          <cell r="F34">
            <v>109552</v>
          </cell>
          <cell r="G34">
            <v>117681</v>
          </cell>
          <cell r="H34">
            <v>78279.922000000006</v>
          </cell>
          <cell r="I34">
            <v>86693.251499999998</v>
          </cell>
          <cell r="J34">
            <v>83331.869900000005</v>
          </cell>
          <cell r="K34">
            <v>84050.703399999999</v>
          </cell>
          <cell r="L34">
            <v>122614.7922</v>
          </cell>
          <cell r="M34">
            <v>89532.699799999988</v>
          </cell>
          <cell r="N34">
            <v>97489.907500000001</v>
          </cell>
          <cell r="O34">
            <v>109841.79759999999</v>
          </cell>
          <cell r="P34">
            <v>119045.96779999998</v>
          </cell>
          <cell r="Q34">
            <v>112588.8432</v>
          </cell>
          <cell r="R34">
            <v>144686.99479999999</v>
          </cell>
          <cell r="S34">
            <v>155120.269</v>
          </cell>
          <cell r="T34">
            <v>176981.52170000001</v>
          </cell>
          <cell r="U34">
            <v>171011.45689999999</v>
          </cell>
          <cell r="V34">
            <v>181237.842</v>
          </cell>
          <cell r="W34">
            <v>131667.73719999997</v>
          </cell>
          <cell r="X34">
            <v>108600.2295</v>
          </cell>
          <cell r="Y34">
            <v>76077.91</v>
          </cell>
          <cell r="Z34">
            <v>38776.543000000005</v>
          </cell>
          <cell r="AA34">
            <v>27143.580100000003</v>
          </cell>
        </row>
        <row r="35">
          <cell r="C35">
            <v>6957</v>
          </cell>
          <cell r="D35">
            <v>6691</v>
          </cell>
          <cell r="E35">
            <v>8963</v>
          </cell>
          <cell r="F35">
            <v>9005</v>
          </cell>
          <cell r="G35">
            <v>7629</v>
          </cell>
          <cell r="H35">
            <v>9729</v>
          </cell>
          <cell r="I35">
            <v>6496</v>
          </cell>
          <cell r="J35">
            <v>6876</v>
          </cell>
          <cell r="K35">
            <v>7244</v>
          </cell>
          <cell r="L35">
            <v>7450</v>
          </cell>
          <cell r="M35">
            <v>7819</v>
          </cell>
          <cell r="N35">
            <v>6797</v>
          </cell>
          <cell r="O35">
            <v>6720</v>
          </cell>
          <cell r="P35">
            <v>6788</v>
          </cell>
          <cell r="Q35">
            <v>11325</v>
          </cell>
          <cell r="R35">
            <v>11312</v>
          </cell>
          <cell r="S35">
            <v>5661</v>
          </cell>
          <cell r="T35">
            <v>5725</v>
          </cell>
          <cell r="U35">
            <v>12630</v>
          </cell>
          <cell r="V35">
            <v>12124.8</v>
          </cell>
          <cell r="W35">
            <v>10912.32</v>
          </cell>
          <cell r="X35">
            <v>9930.2111999999997</v>
          </cell>
          <cell r="Y35">
            <v>8043.4710720000003</v>
          </cell>
          <cell r="Z35">
            <v>6434.7768576000008</v>
          </cell>
          <cell r="AA35">
            <v>3860.8661145600004</v>
          </cell>
        </row>
        <row r="55">
          <cell r="C55">
            <v>195314</v>
          </cell>
          <cell r="D55">
            <v>180259</v>
          </cell>
          <cell r="E55">
            <v>146633</v>
          </cell>
          <cell r="F55">
            <v>168059</v>
          </cell>
          <cell r="G55">
            <v>175090</v>
          </cell>
          <cell r="H55">
            <v>167148</v>
          </cell>
          <cell r="I55">
            <v>182272</v>
          </cell>
          <cell r="J55">
            <v>180342</v>
          </cell>
          <cell r="K55">
            <v>175246</v>
          </cell>
          <cell r="L55">
            <v>196957</v>
          </cell>
          <cell r="M55">
            <v>190923</v>
          </cell>
          <cell r="N55">
            <v>157334</v>
          </cell>
          <cell r="O55">
            <v>151381</v>
          </cell>
          <cell r="P55">
            <v>123507</v>
          </cell>
          <cell r="Q55">
            <v>136719</v>
          </cell>
          <cell r="R55">
            <v>106711</v>
          </cell>
          <cell r="S55">
            <v>134536</v>
          </cell>
          <cell r="T55">
            <v>156916</v>
          </cell>
          <cell r="U55">
            <v>162383</v>
          </cell>
          <cell r="V55">
            <v>130783.26000000001</v>
          </cell>
          <cell r="W55">
            <v>115147.01000000001</v>
          </cell>
          <cell r="X55">
            <v>84232.09599999999</v>
          </cell>
          <cell r="Y55">
            <v>114536.12999999996</v>
          </cell>
          <cell r="Z55">
            <v>79354</v>
          </cell>
          <cell r="AA55">
            <v>87744.865237768958</v>
          </cell>
        </row>
        <row r="56">
          <cell r="C56">
            <v>118941</v>
          </cell>
          <cell r="D56">
            <v>105838</v>
          </cell>
          <cell r="E56">
            <v>89872</v>
          </cell>
          <cell r="F56">
            <v>103450</v>
          </cell>
          <cell r="G56">
            <v>105794</v>
          </cell>
          <cell r="H56">
            <v>111552</v>
          </cell>
          <cell r="I56">
            <v>119629</v>
          </cell>
          <cell r="J56">
            <v>113625</v>
          </cell>
          <cell r="K56">
            <v>97305</v>
          </cell>
          <cell r="L56">
            <v>139200</v>
          </cell>
          <cell r="M56">
            <v>152712</v>
          </cell>
          <cell r="N56">
            <v>97349</v>
          </cell>
          <cell r="O56">
            <v>97748</v>
          </cell>
          <cell r="P56">
            <v>87256</v>
          </cell>
          <cell r="Q56">
            <v>88330</v>
          </cell>
          <cell r="R56">
            <v>59954</v>
          </cell>
          <cell r="S56">
            <v>89918</v>
          </cell>
          <cell r="T56">
            <v>96519</v>
          </cell>
          <cell r="U56">
            <v>77146</v>
          </cell>
          <cell r="V56">
            <v>54860.6</v>
          </cell>
          <cell r="W56">
            <v>60617.57</v>
          </cell>
          <cell r="X56">
            <v>52229.921399999999</v>
          </cell>
          <cell r="Y56">
            <v>59204.887126865702</v>
          </cell>
          <cell r="Z56">
            <v>44942.540097559795</v>
          </cell>
          <cell r="AA56">
            <v>45188.221247841815</v>
          </cell>
        </row>
        <row r="57">
          <cell r="C57">
            <v>50457</v>
          </cell>
          <cell r="D57">
            <v>50834</v>
          </cell>
          <cell r="E57">
            <v>33773</v>
          </cell>
          <cell r="F57">
            <v>41383</v>
          </cell>
          <cell r="G57">
            <v>45720</v>
          </cell>
          <cell r="H57">
            <v>31944</v>
          </cell>
          <cell r="I57">
            <v>34870</v>
          </cell>
          <cell r="J57">
            <v>43926</v>
          </cell>
          <cell r="K57">
            <v>49441</v>
          </cell>
          <cell r="L57">
            <v>35263</v>
          </cell>
          <cell r="M57">
            <v>27686</v>
          </cell>
          <cell r="N57">
            <v>47327</v>
          </cell>
          <cell r="O57">
            <v>35229</v>
          </cell>
          <cell r="P57">
            <v>21615</v>
          </cell>
          <cell r="Q57">
            <v>30289</v>
          </cell>
          <cell r="R57">
            <v>24120</v>
          </cell>
          <cell r="S57">
            <v>25785</v>
          </cell>
          <cell r="T57">
            <v>38759</v>
          </cell>
          <cell r="U57">
            <v>48289</v>
          </cell>
          <cell r="V57">
            <v>48289</v>
          </cell>
          <cell r="W57">
            <v>24242.094097842801</v>
          </cell>
          <cell r="X57">
            <v>18891.9581615071</v>
          </cell>
          <cell r="Y57">
            <v>23445.83939031824</v>
          </cell>
          <cell r="Z57">
            <v>17797.780353206253</v>
          </cell>
          <cell r="AA57">
            <v>17895.073010455948</v>
          </cell>
        </row>
        <row r="58">
          <cell r="C58">
            <v>10710</v>
          </cell>
          <cell r="D58">
            <v>8311</v>
          </cell>
          <cell r="E58">
            <v>8703</v>
          </cell>
          <cell r="F58">
            <v>9173</v>
          </cell>
          <cell r="G58">
            <v>9391</v>
          </cell>
          <cell r="H58">
            <v>9883</v>
          </cell>
          <cell r="I58">
            <v>4332</v>
          </cell>
          <cell r="J58">
            <v>2478</v>
          </cell>
          <cell r="K58">
            <v>1939</v>
          </cell>
          <cell r="L58">
            <v>1925</v>
          </cell>
          <cell r="M58">
            <v>2279</v>
          </cell>
          <cell r="N58">
            <v>2391</v>
          </cell>
          <cell r="O58">
            <v>2448</v>
          </cell>
          <cell r="P58">
            <v>2883</v>
          </cell>
          <cell r="Q58">
            <v>3260</v>
          </cell>
          <cell r="R58">
            <v>2635</v>
          </cell>
          <cell r="S58">
            <v>2931</v>
          </cell>
          <cell r="T58">
            <v>3336</v>
          </cell>
          <cell r="U58">
            <v>2919</v>
          </cell>
          <cell r="V58">
            <v>2845</v>
          </cell>
          <cell r="W58">
            <v>1478.1666834988885</v>
          </cell>
          <cell r="X58">
            <v>1449.1830230381258</v>
          </cell>
          <cell r="Y58">
            <v>1372.7129703060759</v>
          </cell>
          <cell r="Z58">
            <v>1365.2497488683002</v>
          </cell>
          <cell r="AA58">
            <v>1372.7129703060759</v>
          </cell>
        </row>
        <row r="59">
          <cell r="C59">
            <v>15206</v>
          </cell>
          <cell r="D59">
            <v>15276</v>
          </cell>
          <cell r="E59">
            <v>14285</v>
          </cell>
          <cell r="F59">
            <v>14053</v>
          </cell>
          <cell r="G59">
            <v>14185</v>
          </cell>
          <cell r="H59">
            <v>13769</v>
          </cell>
          <cell r="I59">
            <v>23441</v>
          </cell>
          <cell r="J59">
            <v>20313</v>
          </cell>
          <cell r="K59">
            <v>26561</v>
          </cell>
          <cell r="L59">
            <v>20569</v>
          </cell>
          <cell r="M59">
            <v>8246</v>
          </cell>
          <cell r="N59">
            <v>10267</v>
          </cell>
          <cell r="O59">
            <v>15956</v>
          </cell>
          <cell r="P59">
            <v>11753</v>
          </cell>
          <cell r="Q59">
            <v>14840</v>
          </cell>
          <cell r="R59">
            <v>20002</v>
          </cell>
          <cell r="S59">
            <v>15902</v>
          </cell>
          <cell r="T59">
            <v>18302</v>
          </cell>
          <cell r="U59">
            <v>34029</v>
          </cell>
          <cell r="V59">
            <v>24788.660000000003</v>
          </cell>
          <cell r="W59">
            <v>28809.179218658319</v>
          </cell>
          <cell r="X59">
            <v>11661.033415454765</v>
          </cell>
          <cell r="Y59">
            <v>30512.690512509944</v>
          </cell>
          <cell r="Z59">
            <v>23162.24020331998</v>
          </cell>
          <cell r="AA59">
            <v>23288.85800916512</v>
          </cell>
        </row>
        <row r="65">
          <cell r="C65">
            <v>6.283566960815274</v>
          </cell>
          <cell r="D65">
            <v>6.1002122281340299</v>
          </cell>
          <cell r="E65">
            <v>5.7358483119462988</v>
          </cell>
          <cell r="F65">
            <v>5.0338342951677211</v>
          </cell>
          <cell r="G65">
            <v>5.3052956175355188</v>
          </cell>
          <cell r="H65">
            <v>3.6</v>
          </cell>
          <cell r="I65">
            <v>3.9</v>
          </cell>
          <cell r="J65">
            <v>3.7</v>
          </cell>
          <cell r="K65">
            <v>3.7</v>
          </cell>
          <cell r="L65">
            <v>5.6999999999999993</v>
          </cell>
          <cell r="M65">
            <v>3.7999999999999994</v>
          </cell>
          <cell r="N65">
            <v>5.5</v>
          </cell>
          <cell r="O65">
            <v>7.3</v>
          </cell>
          <cell r="P65">
            <v>8.1</v>
          </cell>
          <cell r="Q65">
            <v>6.3999999999999995</v>
          </cell>
          <cell r="R65">
            <v>6.7999999999999989</v>
          </cell>
          <cell r="S65">
            <v>6.7</v>
          </cell>
          <cell r="T65">
            <v>6.7</v>
          </cell>
          <cell r="U65">
            <v>6.2999999999999989</v>
          </cell>
          <cell r="V65">
            <v>6.5013595339542833</v>
          </cell>
          <cell r="W65">
            <v>4.7451214294886501</v>
          </cell>
          <cell r="X65">
            <v>3.8909459580838184</v>
          </cell>
          <cell r="Y65">
            <v>2.7678064419758681</v>
          </cell>
          <cell r="Z65">
            <v>1.516732860740396</v>
          </cell>
          <cell r="AA65">
            <v>1.2392270592520409</v>
          </cell>
        </row>
        <row r="67">
          <cell r="C67">
            <v>14.699528421508436</v>
          </cell>
          <cell r="D67">
            <v>15.765404995105348</v>
          </cell>
          <cell r="E67">
            <v>18.71581027577329</v>
          </cell>
          <cell r="F67">
            <v>17.834199435502413</v>
          </cell>
          <cell r="G67">
            <v>16.738045123172846</v>
          </cell>
          <cell r="H67">
            <v>18.104180326877618</v>
          </cell>
          <cell r="I67">
            <v>17.4047494878116</v>
          </cell>
          <cell r="J67">
            <v>17.482896226883199</v>
          </cell>
          <cell r="K67">
            <v>17.997717749869039</v>
          </cell>
          <cell r="L67">
            <v>15.576147240500557</v>
          </cell>
          <cell r="M67">
            <v>17.66414806079398</v>
          </cell>
          <cell r="N67">
            <v>22.202373095853719</v>
          </cell>
          <cell r="O67">
            <v>24.954393974460626</v>
          </cell>
          <cell r="P67">
            <v>28.67508325978331</v>
          </cell>
          <cell r="Q67">
            <v>26.401775313258813</v>
          </cell>
          <cell r="R67">
            <v>26.731384567414906</v>
          </cell>
          <cell r="S67">
            <v>23.336248150311963</v>
          </cell>
          <cell r="T67">
            <v>27.985539878137747</v>
          </cell>
          <cell r="U67">
            <v>27.584922284477244</v>
          </cell>
          <cell r="V67">
            <v>22.868606711836705</v>
          </cell>
          <cell r="W67">
            <v>13.525419456782245</v>
          </cell>
          <cell r="X67">
            <v>11.321040082263361</v>
          </cell>
          <cell r="Y67">
            <v>9.383257116590217</v>
          </cell>
          <cell r="Z67">
            <v>9.1421334025390557</v>
          </cell>
          <cell r="AA67">
            <v>9.3108181648658057</v>
          </cell>
        </row>
        <row r="68">
          <cell r="C68">
            <v>16.467232309677311</v>
          </cell>
          <cell r="D68">
            <v>15.209535766630644</v>
          </cell>
          <cell r="E68">
            <v>12.843039703603985</v>
          </cell>
          <cell r="F68">
            <v>15.90024736763981</v>
          </cell>
          <cell r="G68">
            <v>14.559456828573694</v>
          </cell>
          <cell r="H68">
            <v>14.543776795620424</v>
          </cell>
          <cell r="I68">
            <v>12.641029460887312</v>
          </cell>
          <cell r="J68">
            <v>14.211018372230157</v>
          </cell>
          <cell r="K68">
            <v>14.4715015743061</v>
          </cell>
          <cell r="L68">
            <v>13.9487094545504</v>
          </cell>
          <cell r="M68">
            <v>11.785022916120642</v>
          </cell>
          <cell r="N68">
            <v>10.117333034479458</v>
          </cell>
          <cell r="O68">
            <v>8.9451683426276052</v>
          </cell>
          <cell r="P68">
            <v>7.6531391684921442</v>
          </cell>
          <cell r="Q68">
            <v>8.7514680629659658</v>
          </cell>
          <cell r="R68">
            <v>7.244216190826867</v>
          </cell>
          <cell r="S68">
            <v>8.1757334058409885</v>
          </cell>
          <cell r="T68">
            <v>8.5075485474410044</v>
          </cell>
          <cell r="U68">
            <v>9.6457551590140724</v>
          </cell>
          <cell r="V68">
            <v>7.4402097548700681</v>
          </cell>
          <cell r="W68">
            <v>7.7244901798160477</v>
          </cell>
          <cell r="X68">
            <v>7.9999999999999991</v>
          </cell>
          <cell r="Y68">
            <v>7.8181555732393484</v>
          </cell>
          <cell r="Z68">
            <v>6.1000134786514186</v>
          </cell>
          <cell r="AA68">
            <v>6.7656028195287359</v>
          </cell>
        </row>
        <row r="70">
          <cell r="C70">
            <v>8.8024199376339389</v>
          </cell>
          <cell r="D70">
            <v>7.9587316326943292</v>
          </cell>
          <cell r="E70">
            <v>6.3455505004045571</v>
          </cell>
          <cell r="F70">
            <v>7.1314986412050647</v>
          </cell>
          <cell r="G70">
            <v>7.2883242161638124</v>
          </cell>
          <cell r="H70">
            <v>6.8519720613286506</v>
          </cell>
          <cell r="I70">
            <v>7.3488225260892026</v>
          </cell>
          <cell r="J70">
            <v>7.1529863386774153</v>
          </cell>
          <cell r="K70">
            <v>6.8396471449900131</v>
          </cell>
          <cell r="L70">
            <v>7.5656823472840911</v>
          </cell>
          <cell r="M70">
            <v>7.219647205601408</v>
          </cell>
          <cell r="N70">
            <v>5.8579579059105491</v>
          </cell>
          <cell r="O70">
            <v>5.5506397750249405</v>
          </cell>
          <cell r="P70">
            <v>4.460566099350932</v>
          </cell>
          <cell r="Q70">
            <v>4.8644212340655857</v>
          </cell>
          <cell r="R70">
            <v>3.7410413137014467</v>
          </cell>
          <cell r="S70">
            <v>4.6481369067999072</v>
          </cell>
          <cell r="T70">
            <v>5.3435583196048988</v>
          </cell>
          <cell r="U70">
            <v>5.4516070042086175</v>
          </cell>
          <cell r="V70">
            <v>4.3296673108698798</v>
          </cell>
          <cell r="W70">
            <v>3.7604667136331713</v>
          </cell>
          <cell r="X70">
            <v>2.7146566573323856</v>
          </cell>
          <cell r="Y70">
            <v>3.644030809676662</v>
          </cell>
          <cell r="Z70">
            <v>2.4932049059777661</v>
          </cell>
          <cell r="AA70">
            <v>3.0546362182821074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showGridLines="0" showRowColHeaders="0" tabSelected="1" zoomScale="170" zoomScaleNormal="170" workbookViewId="0">
      <selection activeCell="A6" sqref="A6"/>
    </sheetView>
  </sheetViews>
  <sheetFormatPr baseColWidth="10" defaultColWidth="8.85546875" defaultRowHeight="15"/>
  <cols>
    <col min="1" max="1" width="77.7109375" customWidth="1"/>
  </cols>
  <sheetData>
    <row r="2" spans="1:2" ht="65.25" customHeight="1"/>
    <row r="3" spans="1:2" ht="18.75">
      <c r="A3" s="27" t="s">
        <v>56</v>
      </c>
      <c r="B3" s="24"/>
    </row>
    <row r="4" spans="1:2" ht="24" customHeight="1">
      <c r="A4" s="36" t="str">
        <f>'Ind Básicos'!A2</f>
        <v>Indices de Productos Básicos Considerados</v>
      </c>
    </row>
    <row r="5" spans="1:2" ht="24" customHeight="1">
      <c r="A5" s="36" t="str">
        <f>'Ind Otros'!A2</f>
        <v>Indices de Otros Productos de Origen Animal 1995 - 2019</v>
      </c>
    </row>
    <row r="6" spans="1:2" ht="24" customHeight="1">
      <c r="A6" s="36" t="str">
        <f>'Consum PC'!A3</f>
        <v>Consumo Percápita de Productos de Origen Animal</v>
      </c>
    </row>
    <row r="7" spans="1:2" ht="24" customHeight="1">
      <c r="A7" s="25"/>
    </row>
    <row r="8" spans="1:2" ht="24" customHeight="1">
      <c r="A8" s="25"/>
    </row>
    <row r="9" spans="1:2" ht="21" customHeight="1">
      <c r="A9" s="25"/>
    </row>
    <row r="12" spans="1:2">
      <c r="A12" s="26"/>
    </row>
  </sheetData>
  <hyperlinks>
    <hyperlink ref="A4" location="'Ind Básicos'!A1" display="'Ind Básicos'!A1"/>
    <hyperlink ref="A5" location="'Ind Otros'!A1" display="'Ind Otros'!A1"/>
    <hyperlink ref="A6" location="Cereales!A1" display="Cereales!A1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zoomScale="60" zoomScaleNormal="60" workbookViewId="0"/>
  </sheetViews>
  <sheetFormatPr baseColWidth="10" defaultColWidth="11.42578125" defaultRowHeight="15"/>
  <cols>
    <col min="1" max="1" width="51.28515625" style="3" customWidth="1"/>
    <col min="2" max="26" width="9.28515625" style="3" customWidth="1"/>
    <col min="27" max="255" width="9.140625" style="3" customWidth="1"/>
    <col min="256" max="16384" width="11.42578125" style="3"/>
  </cols>
  <sheetData>
    <row r="1" spans="1:26" ht="21">
      <c r="A1" s="28" t="s">
        <v>56</v>
      </c>
      <c r="D1" s="37" t="s">
        <v>60</v>
      </c>
      <c r="T1" s="37" t="s">
        <v>60</v>
      </c>
    </row>
    <row r="2" spans="1:26" ht="18.7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4" t="s">
        <v>0</v>
      </c>
      <c r="B3" s="5">
        <v>1995</v>
      </c>
      <c r="C3" s="5">
        <v>1996</v>
      </c>
      <c r="D3" s="5">
        <v>1997</v>
      </c>
      <c r="E3" s="5">
        <v>1998</v>
      </c>
      <c r="F3" s="5">
        <v>1999</v>
      </c>
      <c r="G3" s="5">
        <v>2000</v>
      </c>
      <c r="H3" s="5">
        <v>2001</v>
      </c>
      <c r="I3" s="5">
        <v>2002</v>
      </c>
      <c r="J3" s="5">
        <v>2003</v>
      </c>
      <c r="K3" s="5">
        <v>2004</v>
      </c>
      <c r="L3" s="5">
        <v>2005</v>
      </c>
      <c r="M3" s="5">
        <v>2006</v>
      </c>
      <c r="N3" s="5">
        <v>2007</v>
      </c>
      <c r="O3" s="5">
        <v>2008</v>
      </c>
      <c r="P3" s="5">
        <v>2009</v>
      </c>
      <c r="Q3" s="5">
        <v>2010</v>
      </c>
      <c r="R3" s="5">
        <v>2011</v>
      </c>
      <c r="S3" s="5">
        <v>2012</v>
      </c>
      <c r="T3" s="5">
        <v>2013</v>
      </c>
      <c r="U3" s="5">
        <v>2014</v>
      </c>
      <c r="V3" s="5">
        <v>2015</v>
      </c>
      <c r="W3" s="5">
        <v>2016</v>
      </c>
      <c r="X3" s="5">
        <v>2017</v>
      </c>
      <c r="Y3" s="5">
        <v>2018</v>
      </c>
      <c r="Z3" s="5" t="s">
        <v>1</v>
      </c>
    </row>
    <row r="4" spans="1:26">
      <c r="A4" s="10" t="s">
        <v>2</v>
      </c>
      <c r="B4" s="7">
        <v>0.41193660264501109</v>
      </c>
      <c r="C4" s="7">
        <v>0.440585337325896</v>
      </c>
      <c r="D4" s="7">
        <v>0.44257483278984633</v>
      </c>
      <c r="E4" s="7">
        <v>0.47752517868445304</v>
      </c>
      <c r="F4" s="7">
        <v>0.56918077203528161</v>
      </c>
      <c r="G4" s="7">
        <v>0.61498543504251046</v>
      </c>
      <c r="H4" s="7">
        <v>0.77123022996716872</v>
      </c>
      <c r="I4" s="7">
        <v>0.80170189770106859</v>
      </c>
      <c r="J4" s="7">
        <v>0.79668374239827666</v>
      </c>
      <c r="K4" s="7">
        <v>0.80824687510410154</v>
      </c>
      <c r="L4" s="7">
        <v>0.9088514966557969</v>
      </c>
      <c r="M4" s="7">
        <v>0.93146234394027438</v>
      </c>
      <c r="N4" s="7">
        <v>0.99059014912887855</v>
      </c>
      <c r="O4" s="7">
        <v>1</v>
      </c>
      <c r="P4" s="7">
        <v>0.99172740025687622</v>
      </c>
      <c r="Q4" s="7">
        <v>1.0214782228901169</v>
      </c>
      <c r="R4" s="7">
        <v>1.0256737449522335</v>
      </c>
      <c r="S4" s="7">
        <v>1.0587132498547205</v>
      </c>
      <c r="T4" s="7">
        <v>1.0910615207518257</v>
      </c>
      <c r="U4" s="7">
        <v>1.2942409821260024</v>
      </c>
      <c r="V4" s="7">
        <v>0.93554126158071438</v>
      </c>
      <c r="W4" s="7">
        <v>0.83672162155909813</v>
      </c>
      <c r="X4" s="7">
        <v>0.40454589719767997</v>
      </c>
      <c r="Y4" s="7">
        <v>0.21655705687921264</v>
      </c>
      <c r="Z4" s="7">
        <v>0.15158993981544883</v>
      </c>
    </row>
    <row r="5" spans="1:26">
      <c r="A5" s="9" t="s">
        <v>3</v>
      </c>
      <c r="B5" s="7">
        <v>0.41580182822173711</v>
      </c>
      <c r="C5" s="7">
        <v>0.44692977358903557</v>
      </c>
      <c r="D5" s="7">
        <v>0.4495410024209851</v>
      </c>
      <c r="E5" s="7">
        <v>0.4838431695290687</v>
      </c>
      <c r="F5" s="7">
        <v>0.50322250953622205</v>
      </c>
      <c r="G5" s="7">
        <v>0.58412596175261</v>
      </c>
      <c r="H5" s="7">
        <v>0.66508481560668087</v>
      </c>
      <c r="I5" s="7">
        <v>0.75638729467794641</v>
      </c>
      <c r="J5" s="7">
        <v>0.59476850991845498</v>
      </c>
      <c r="K5" s="7">
        <v>0.74701076017346701</v>
      </c>
      <c r="L5" s="7">
        <v>0.81116557233371167</v>
      </c>
      <c r="M5" s="7">
        <v>0.87220878455236439</v>
      </c>
      <c r="N5" s="7">
        <v>0.93640417920614327</v>
      </c>
      <c r="O5" s="7">
        <v>1</v>
      </c>
      <c r="P5" s="7">
        <v>1.0512234483259242</v>
      </c>
      <c r="Q5" s="7">
        <v>1.0499416583304002</v>
      </c>
      <c r="R5" s="7">
        <v>1.091164222331374</v>
      </c>
      <c r="S5" s="7">
        <v>1.1070498897986729</v>
      </c>
      <c r="T5" s="7">
        <v>1.1395406580534329</v>
      </c>
      <c r="U5" s="7">
        <v>1.3569349452172847</v>
      </c>
      <c r="V5" s="7">
        <v>0.96529983069945979</v>
      </c>
      <c r="W5" s="7">
        <v>0.8688697479647769</v>
      </c>
      <c r="X5" s="7">
        <v>0.40897029018936287</v>
      </c>
      <c r="Y5" s="7">
        <v>0.21131917799343572</v>
      </c>
      <c r="Z5" s="7">
        <v>0.1449565795736954</v>
      </c>
    </row>
    <row r="6" spans="1:26">
      <c r="A6" s="9" t="s">
        <v>4</v>
      </c>
      <c r="B6" s="7">
        <v>0.35616427833908548</v>
      </c>
      <c r="C6" s="7">
        <v>0.34903985057947662</v>
      </c>
      <c r="D6" s="7">
        <v>0.34205819692326667</v>
      </c>
      <c r="E6" s="7">
        <v>0.38636127961747047</v>
      </c>
      <c r="F6" s="7">
        <v>1.5209093409714431</v>
      </c>
      <c r="G6" s="7">
        <v>1.0602646349416802</v>
      </c>
      <c r="H6" s="7">
        <v>2.3028294486379655</v>
      </c>
      <c r="I6" s="7">
        <v>1.4555578461915442</v>
      </c>
      <c r="J6" s="7">
        <v>3.7101700589484286</v>
      </c>
      <c r="K6" s="7">
        <v>1.691838374061098</v>
      </c>
      <c r="L6" s="7">
        <v>2.3183865789601548</v>
      </c>
      <c r="M6" s="7">
        <v>1.7864470440213835</v>
      </c>
      <c r="N6" s="7">
        <v>1.7724533101197866</v>
      </c>
      <c r="O6" s="7">
        <v>1</v>
      </c>
      <c r="P6" s="7">
        <v>0.13324376923461703</v>
      </c>
      <c r="Q6" s="7">
        <v>0.6107720633854764</v>
      </c>
      <c r="R6" s="7">
        <v>8.0694966654607903E-2</v>
      </c>
      <c r="S6" s="7">
        <v>0.36125156093142208</v>
      </c>
      <c r="T6" s="7">
        <v>0.39154370116135173</v>
      </c>
      <c r="U6" s="7">
        <v>0.38961382075022571</v>
      </c>
      <c r="V6" s="7">
        <v>0.50614728836355771</v>
      </c>
      <c r="W6" s="7">
        <v>0.37284811763695147</v>
      </c>
      <c r="X6" s="7">
        <v>0.3407052038433705</v>
      </c>
      <c r="Y6" s="7">
        <v>0.29213574539139836</v>
      </c>
      <c r="Z6" s="7">
        <v>0.24730438423720777</v>
      </c>
    </row>
    <row r="7" spans="1:26" ht="15.75" customHeight="1">
      <c r="A7" s="8" t="s">
        <v>5</v>
      </c>
      <c r="B7" s="7">
        <v>0.4184979322101674</v>
      </c>
      <c r="C7" s="7">
        <v>0.42953372128508138</v>
      </c>
      <c r="D7" s="7">
        <v>0.43016931673489145</v>
      </c>
      <c r="E7" s="7">
        <v>0.47349756390154585</v>
      </c>
      <c r="F7" s="7">
        <v>0.43484746761514909</v>
      </c>
      <c r="G7" s="7">
        <v>0.47493544076018901</v>
      </c>
      <c r="H7" s="7">
        <v>0.47676982815772029</v>
      </c>
      <c r="I7" s="7">
        <v>0.34426627661029791</v>
      </c>
      <c r="J7" s="7">
        <v>0.49590588136253144</v>
      </c>
      <c r="K7" s="7">
        <v>0.56137936840332947</v>
      </c>
      <c r="L7" s="7">
        <v>0.54265918824779802</v>
      </c>
      <c r="M7" s="7">
        <v>0.7687964726557156</v>
      </c>
      <c r="N7" s="7">
        <v>0.53939281692956886</v>
      </c>
      <c r="O7" s="7">
        <v>1</v>
      </c>
      <c r="P7" s="7">
        <v>1.1125723726441401</v>
      </c>
      <c r="Q7" s="7">
        <v>0.91797325027096988</v>
      </c>
      <c r="R7" s="7">
        <v>0.98134548401014432</v>
      </c>
      <c r="S7" s="7">
        <v>1.3389862042113461</v>
      </c>
      <c r="T7" s="7">
        <v>0.86058942007176753</v>
      </c>
      <c r="U7" s="7">
        <v>0.53862307295667633</v>
      </c>
      <c r="V7" s="7">
        <v>0.72904611855328372</v>
      </c>
      <c r="W7" s="7">
        <v>0.22587263340664429</v>
      </c>
      <c r="X7" s="7">
        <v>0.26349510334739923</v>
      </c>
      <c r="Y7" s="7">
        <v>0.1846999837270728</v>
      </c>
      <c r="Z7" s="7">
        <v>0.13941598698334193</v>
      </c>
    </row>
    <row r="8" spans="1:26">
      <c r="A8" s="11" t="s">
        <v>6</v>
      </c>
      <c r="B8" s="7">
        <v>1.1367297810286561</v>
      </c>
      <c r="C8" s="7">
        <v>1.1502939678718578</v>
      </c>
      <c r="D8" s="7">
        <v>1.242211008749595</v>
      </c>
      <c r="E8" s="7">
        <v>1.2644611360585158</v>
      </c>
      <c r="F8" s="7">
        <v>1.2628061200870331</v>
      </c>
      <c r="G8" s="7">
        <v>1.2012001759177815</v>
      </c>
      <c r="H8" s="7">
        <v>1.3630445349752327</v>
      </c>
      <c r="I8" s="7">
        <v>1.1392643859080598</v>
      </c>
      <c r="J8" s="7">
        <v>1.0139461136058516</v>
      </c>
      <c r="K8" s="7">
        <v>1.3425535854821535</v>
      </c>
      <c r="L8" s="7">
        <v>1.332542474885422</v>
      </c>
      <c r="M8" s="7">
        <v>1.2998356557566779</v>
      </c>
      <c r="N8" s="7">
        <v>0.91213369751400397</v>
      </c>
      <c r="O8" s="7">
        <v>1</v>
      </c>
      <c r="P8" s="7">
        <v>1.5834683579463913</v>
      </c>
      <c r="Q8" s="7">
        <v>1.6973809082912827</v>
      </c>
      <c r="R8" s="7">
        <v>1.3314314152122586</v>
      </c>
      <c r="S8" s="7">
        <v>1.3710360631452247</v>
      </c>
      <c r="T8" s="7">
        <v>0.94356742743391508</v>
      </c>
      <c r="U8" s="7">
        <v>0.84921068469052352</v>
      </c>
      <c r="V8" s="7">
        <v>0.76428961622147118</v>
      </c>
      <c r="W8" s="7">
        <v>0.68786065459932411</v>
      </c>
      <c r="X8" s="7">
        <v>0.61907458913939173</v>
      </c>
      <c r="Y8" s="7">
        <v>0.5571671302254525</v>
      </c>
      <c r="Z8" s="7">
        <v>0.50145041720290728</v>
      </c>
    </row>
    <row r="9" spans="1:26">
      <c r="A9" s="11" t="s">
        <v>7</v>
      </c>
      <c r="B9" s="7">
        <v>0.37233096773196034</v>
      </c>
      <c r="C9" s="7">
        <v>0.38435224268287027</v>
      </c>
      <c r="D9" s="7">
        <v>0.37861604588957437</v>
      </c>
      <c r="E9" s="7">
        <v>0.42651947369234811</v>
      </c>
      <c r="F9" s="7">
        <v>0.38335111399724786</v>
      </c>
      <c r="G9" s="7">
        <v>0.43318722266029658</v>
      </c>
      <c r="H9" s="7">
        <v>0.41143683225876276</v>
      </c>
      <c r="I9" s="7">
        <v>0.2761607681246811</v>
      </c>
      <c r="J9" s="7">
        <v>0.46147780509300063</v>
      </c>
      <c r="K9" s="7">
        <v>0.50589081126211788</v>
      </c>
      <c r="L9" s="7">
        <v>0.48375001932680861</v>
      </c>
      <c r="M9" s="7">
        <v>0.73891414258546317</v>
      </c>
      <c r="N9" s="7">
        <v>0.51059495647602704</v>
      </c>
      <c r="O9" s="7">
        <v>1</v>
      </c>
      <c r="P9" s="7">
        <v>1.1082997046863645</v>
      </c>
      <c r="Q9" s="7">
        <v>0.85058830805386765</v>
      </c>
      <c r="R9" s="7">
        <v>0.9523710128793853</v>
      </c>
      <c r="S9" s="7">
        <v>1.3392627982126568</v>
      </c>
      <c r="T9" s="7">
        <v>0.85911529600940051</v>
      </c>
      <c r="U9" s="7">
        <v>0.52239204044714505</v>
      </c>
      <c r="V9" s="7">
        <v>0.75555839015415061</v>
      </c>
      <c r="W9" s="7">
        <v>0.19135086661409775</v>
      </c>
      <c r="X9" s="7">
        <v>0.24447639810133431</v>
      </c>
      <c r="Y9" s="7">
        <v>0.16234519226309199</v>
      </c>
      <c r="Z9" s="7">
        <v>0.11596085161649428</v>
      </c>
    </row>
    <row r="10" spans="1:26">
      <c r="A10" s="11" t="s">
        <v>8</v>
      </c>
      <c r="B10" s="7">
        <v>0.20412298409791899</v>
      </c>
      <c r="C10" s="7">
        <v>0.19657343549488568</v>
      </c>
      <c r="D10" s="7">
        <v>0.17779712276646681</v>
      </c>
      <c r="E10" s="7">
        <v>0.17739938312833481</v>
      </c>
      <c r="F10" s="7">
        <v>0.16094947205691429</v>
      </c>
      <c r="G10" s="7">
        <v>0.18151186089618995</v>
      </c>
      <c r="H10" s="7">
        <v>0.34215364757266253</v>
      </c>
      <c r="I10" s="7">
        <v>0.37108357785565804</v>
      </c>
      <c r="J10" s="7">
        <v>0.35882118976683453</v>
      </c>
      <c r="K10" s="7">
        <v>0.41015962117175597</v>
      </c>
      <c r="L10" s="7">
        <v>0.43327354731225565</v>
      </c>
      <c r="M10" s="7">
        <v>0.54425041087255066</v>
      </c>
      <c r="N10" s="7">
        <v>0.50329073266643154</v>
      </c>
      <c r="O10" s="7">
        <v>1</v>
      </c>
      <c r="P10" s="7">
        <v>0.56825737506847873</v>
      </c>
      <c r="Q10" s="7">
        <v>0.95381717484784578</v>
      </c>
      <c r="R10" s="7">
        <v>0.9773663632338484</v>
      </c>
      <c r="S10" s="7">
        <v>1.293126608781791</v>
      </c>
      <c r="T10" s="7">
        <v>0.77587596526907465</v>
      </c>
      <c r="U10" s="7">
        <v>0.38793798263453733</v>
      </c>
      <c r="V10" s="7">
        <v>0.27155658784417608</v>
      </c>
      <c r="W10" s="7">
        <v>0.16293395270650565</v>
      </c>
      <c r="X10" s="7">
        <v>9.77603716239034E-2</v>
      </c>
      <c r="Y10" s="7">
        <v>4.88801858119517E-2</v>
      </c>
      <c r="Z10" s="7">
        <v>3.4216130068366185E-2</v>
      </c>
    </row>
    <row r="11" spans="1:26">
      <c r="A11" s="8" t="s">
        <v>9</v>
      </c>
      <c r="B11" s="7">
        <v>0.4567749818343384</v>
      </c>
      <c r="C11" s="7">
        <v>0.4450193689920256</v>
      </c>
      <c r="D11" s="7">
        <v>0.44968921677072388</v>
      </c>
      <c r="E11" s="7">
        <v>0.5049359689355617</v>
      </c>
      <c r="F11" s="7">
        <v>0.45008724145751089</v>
      </c>
      <c r="G11" s="7">
        <v>0.49419855878037833</v>
      </c>
      <c r="H11" s="7">
        <v>0.52121332734753567</v>
      </c>
      <c r="I11" s="7">
        <v>0.53640306016189421</v>
      </c>
      <c r="J11" s="7">
        <v>0.4397015740487904</v>
      </c>
      <c r="K11" s="7">
        <v>0.46364322177842981</v>
      </c>
      <c r="L11" s="7">
        <v>0.47703258711418217</v>
      </c>
      <c r="M11" s="7">
        <v>0.49767896069274808</v>
      </c>
      <c r="N11" s="7">
        <v>0.77957300281857012</v>
      </c>
      <c r="O11" s="7">
        <v>1</v>
      </c>
      <c r="P11" s="7">
        <v>1.0637811419605956</v>
      </c>
      <c r="Q11" s="7">
        <v>1.2996339098520366</v>
      </c>
      <c r="R11" s="7">
        <v>0.80274637033883012</v>
      </c>
      <c r="S11" s="7">
        <v>0.83617581583490308</v>
      </c>
      <c r="T11" s="7">
        <v>1.3438007655032929</v>
      </c>
      <c r="U11" s="7">
        <v>1.7141891172645531</v>
      </c>
      <c r="V11" s="7">
        <v>0.90832431606862751</v>
      </c>
      <c r="W11" s="7">
        <v>0.87868099825517088</v>
      </c>
      <c r="X11" s="7">
        <v>0.96750391406369318</v>
      </c>
      <c r="Y11" s="7">
        <v>0.86929391037270842</v>
      </c>
      <c r="Z11" s="7">
        <v>0.81252580106749284</v>
      </c>
    </row>
    <row r="12" spans="1:26">
      <c r="A12" s="8" t="s">
        <v>10</v>
      </c>
      <c r="B12" s="7">
        <v>0.4567749818343384</v>
      </c>
      <c r="C12" s="7">
        <v>0.4450193689920256</v>
      </c>
      <c r="D12" s="7">
        <v>0.44968921677072388</v>
      </c>
      <c r="E12" s="7">
        <v>0.5049359689355617</v>
      </c>
      <c r="F12" s="7">
        <v>0.45008724145751089</v>
      </c>
      <c r="G12" s="7">
        <v>0.49419855878037833</v>
      </c>
      <c r="H12" s="7">
        <v>0.52121332734753567</v>
      </c>
      <c r="I12" s="7">
        <v>0.53640306016189421</v>
      </c>
      <c r="J12" s="7">
        <v>0.4397015740487904</v>
      </c>
      <c r="K12" s="7">
        <v>0.46364322177842981</v>
      </c>
      <c r="L12" s="7">
        <v>0.47703258711418217</v>
      </c>
      <c r="M12" s="7">
        <v>0.49767896069274808</v>
      </c>
      <c r="N12" s="7">
        <v>0.77957300281857012</v>
      </c>
      <c r="O12" s="7">
        <v>1</v>
      </c>
      <c r="P12" s="7">
        <v>1.0637811419605956</v>
      </c>
      <c r="Q12" s="7">
        <v>1.2996339098520366</v>
      </c>
      <c r="R12" s="7">
        <v>0.80274637033883012</v>
      </c>
      <c r="S12" s="7">
        <v>0.83617581583490308</v>
      </c>
      <c r="T12" s="7">
        <v>1.3438007655032929</v>
      </c>
      <c r="U12" s="7">
        <v>1.7141891172645531</v>
      </c>
      <c r="V12" s="7">
        <v>0.90832431606862751</v>
      </c>
      <c r="W12" s="7">
        <v>0.87868099825517088</v>
      </c>
      <c r="X12" s="7">
        <v>0.96750391406369318</v>
      </c>
      <c r="Y12" s="7">
        <v>0.86929391037270842</v>
      </c>
      <c r="Z12" s="7">
        <v>0.81252580106749284</v>
      </c>
    </row>
    <row r="13" spans="1:26">
      <c r="A13" s="11" t="s">
        <v>11</v>
      </c>
      <c r="B13" s="7">
        <v>0.38763235111185912</v>
      </c>
      <c r="C13" s="7">
        <v>0.40915244067523765</v>
      </c>
      <c r="D13" s="7">
        <v>0.50208176316925579</v>
      </c>
      <c r="E13" s="7">
        <v>0.51965784447875429</v>
      </c>
      <c r="F13" s="7">
        <v>0.46402464456363463</v>
      </c>
      <c r="G13" s="7">
        <v>0.53249965242969932</v>
      </c>
      <c r="H13" s="7">
        <v>0.48966435684859838</v>
      </c>
      <c r="I13" s="7">
        <v>0.62318989046047579</v>
      </c>
      <c r="J13" s="7">
        <v>0.51151372353892421</v>
      </c>
      <c r="K13" s="7">
        <v>0.64994914497706036</v>
      </c>
      <c r="L13" s="7">
        <v>0.64229528109290734</v>
      </c>
      <c r="M13" s="7">
        <v>0.66641300132442582</v>
      </c>
      <c r="N13" s="7">
        <v>0.95282556361268234</v>
      </c>
      <c r="O13" s="7">
        <v>1</v>
      </c>
      <c r="P13" s="7">
        <v>1.4986280119710529</v>
      </c>
      <c r="Q13" s="7">
        <v>1.560371131908417</v>
      </c>
      <c r="R13" s="7">
        <v>0.69934071401915665</v>
      </c>
      <c r="S13" s="7">
        <v>0.74129793726173143</v>
      </c>
      <c r="T13" s="7">
        <v>0.75125674103451556</v>
      </c>
      <c r="U13" s="7">
        <v>0.73623160621382522</v>
      </c>
      <c r="V13" s="7">
        <v>0.72150697408954878</v>
      </c>
      <c r="W13" s="7">
        <v>0.57720557927163907</v>
      </c>
      <c r="X13" s="7">
        <v>0.51948502134447516</v>
      </c>
      <c r="Y13" s="7">
        <v>0.46753651921002765</v>
      </c>
      <c r="Z13" s="7">
        <v>0.3272755634470193</v>
      </c>
    </row>
    <row r="14" spans="1:26">
      <c r="A14" s="11" t="s">
        <v>12</v>
      </c>
      <c r="B14" s="7">
        <v>0.57577703894010379</v>
      </c>
      <c r="C14" s="7">
        <v>0.50675028965795177</v>
      </c>
      <c r="D14" s="7">
        <v>0.35951589340587375</v>
      </c>
      <c r="E14" s="7">
        <v>0.47959800513828021</v>
      </c>
      <c r="F14" s="7">
        <v>0.42609944083421492</v>
      </c>
      <c r="G14" s="7">
        <v>0.42827817238426275</v>
      </c>
      <c r="H14" s="7">
        <v>0.5755125686363407</v>
      </c>
      <c r="I14" s="7">
        <v>0.38703339882121807</v>
      </c>
      <c r="J14" s="7">
        <v>0.31610498211676996</v>
      </c>
      <c r="K14" s="7">
        <v>0.14299027756788071</v>
      </c>
      <c r="L14" s="7">
        <v>0.19259735025943278</v>
      </c>
      <c r="M14" s="7">
        <v>0.20726915520628683</v>
      </c>
      <c r="N14" s="7">
        <v>0.48138632814467786</v>
      </c>
      <c r="O14" s="7">
        <v>1</v>
      </c>
      <c r="P14" s="7">
        <v>0.31536194650143567</v>
      </c>
      <c r="Q14" s="7">
        <v>0.85087653014961462</v>
      </c>
      <c r="R14" s="7">
        <v>0.98071885547327586</v>
      </c>
      <c r="S14" s="7">
        <v>0.99947105939247394</v>
      </c>
      <c r="T14" s="7">
        <v>2.363634073850184</v>
      </c>
      <c r="U14" s="7">
        <v>3.3973613419978865</v>
      </c>
      <c r="V14" s="7">
        <v>1.2298574681376271</v>
      </c>
      <c r="W14" s="7">
        <v>1.3975532866102465</v>
      </c>
      <c r="X14" s="7">
        <v>1.7385936064681877</v>
      </c>
      <c r="Y14" s="7">
        <v>1.560762480576545</v>
      </c>
      <c r="Z14" s="7">
        <v>1.6476947248487481</v>
      </c>
    </row>
    <row r="15" spans="1:26">
      <c r="A15" s="8" t="s">
        <v>13</v>
      </c>
      <c r="B15" s="7">
        <v>0.43572663927368471</v>
      </c>
      <c r="C15" s="7">
        <v>0.43650389507463316</v>
      </c>
      <c r="D15" s="7">
        <v>0.43895532931758879</v>
      </c>
      <c r="E15" s="7">
        <v>0.48764816004710754</v>
      </c>
      <c r="F15" s="7">
        <v>0.44170697224840333</v>
      </c>
      <c r="G15" s="7">
        <v>0.48360587436879782</v>
      </c>
      <c r="H15" s="7">
        <v>0.4967740875229843</v>
      </c>
      <c r="I15" s="7">
        <v>0.43074808209006349</v>
      </c>
      <c r="J15" s="7">
        <v>0.47060801865043578</v>
      </c>
      <c r="K15" s="7">
        <v>0.51738780018554142</v>
      </c>
      <c r="L15" s="7">
        <v>0.51312030012536081</v>
      </c>
      <c r="M15" s="7">
        <v>0.6467650141378154</v>
      </c>
      <c r="N15" s="7">
        <v>0.64749921765199303</v>
      </c>
      <c r="O15" s="7">
        <v>1</v>
      </c>
      <c r="P15" s="7">
        <v>1.0906111758181323</v>
      </c>
      <c r="Q15" s="7">
        <v>1.0897607774224547</v>
      </c>
      <c r="R15" s="7">
        <v>0.90095705696419337</v>
      </c>
      <c r="S15" s="7">
        <v>1.1126685288709559</v>
      </c>
      <c r="T15" s="7">
        <v>1.1101490442392334</v>
      </c>
      <c r="U15" s="7">
        <v>0.9820221751681818</v>
      </c>
      <c r="V15" s="7">
        <v>0.7643133507455917</v>
      </c>
      <c r="W15" s="7">
        <v>0.47576086815630664</v>
      </c>
      <c r="X15" s="7">
        <v>0.53198674961715864</v>
      </c>
      <c r="Y15" s="7">
        <v>0.44936453609540755</v>
      </c>
      <c r="Z15" s="7">
        <v>0.40175054851159436</v>
      </c>
    </row>
    <row r="16" spans="1:26">
      <c r="A16" s="12" t="s">
        <v>14</v>
      </c>
      <c r="B16" s="7">
        <v>0.50805414719254405</v>
      </c>
      <c r="C16" s="7">
        <v>0.52394554059425957</v>
      </c>
      <c r="D16" s="7">
        <v>0.55092282379461666</v>
      </c>
      <c r="E16" s="7">
        <v>0.57296114523806085</v>
      </c>
      <c r="F16" s="7">
        <v>0.54439216717914485</v>
      </c>
      <c r="G16" s="7">
        <v>0.56431117733189806</v>
      </c>
      <c r="H16" s="7">
        <v>0.64987847730035631</v>
      </c>
      <c r="I16" s="7">
        <v>0.77962859121497075</v>
      </c>
      <c r="J16" s="7">
        <v>0.70158352445122496</v>
      </c>
      <c r="K16" s="7">
        <v>0.68825332152110275</v>
      </c>
      <c r="L16" s="7">
        <v>0.81150761980254305</v>
      </c>
      <c r="M16" s="7">
        <v>0.85588828465860045</v>
      </c>
      <c r="N16" s="7">
        <v>0.9077252468939021</v>
      </c>
      <c r="O16" s="7">
        <v>1</v>
      </c>
      <c r="P16" s="7">
        <v>1.0681458301496165</v>
      </c>
      <c r="Q16" s="7">
        <v>1.1042502577071078</v>
      </c>
      <c r="R16" s="7">
        <v>1.2434775923262342</v>
      </c>
      <c r="S16" s="7">
        <v>1.1229454648722061</v>
      </c>
      <c r="T16" s="7">
        <v>1.321845950424571</v>
      </c>
      <c r="U16" s="7">
        <v>1.3476167860962021</v>
      </c>
      <c r="V16" s="7">
        <v>1.3154952376074474</v>
      </c>
      <c r="W16" s="7">
        <v>0.66651674816162176</v>
      </c>
      <c r="X16" s="7">
        <v>0.72709894779062645</v>
      </c>
      <c r="Y16" s="7">
        <v>0.46548874637555898</v>
      </c>
      <c r="Z16" s="7">
        <v>0.4949850138076527</v>
      </c>
    </row>
    <row r="17" spans="1:26" ht="15.75" customHeight="1">
      <c r="A17" s="8" t="s">
        <v>15</v>
      </c>
      <c r="B17" s="7">
        <v>1.9239349306545397</v>
      </c>
      <c r="C17" s="7">
        <v>1.857790900246612</v>
      </c>
      <c r="D17" s="7">
        <v>1.6984999660625806</v>
      </c>
      <c r="E17" s="7">
        <v>2.3376320731238263</v>
      </c>
      <c r="F17" s="7">
        <v>1.9760288694314352</v>
      </c>
      <c r="G17" s="7">
        <v>2.1226158962872463</v>
      </c>
      <c r="H17" s="7">
        <v>1.4848978483676101</v>
      </c>
      <c r="I17" s="7">
        <v>2.0130319690490737</v>
      </c>
      <c r="J17" s="7">
        <v>2.2120862462951649</v>
      </c>
      <c r="K17" s="7">
        <v>1.8797823480169236</v>
      </c>
      <c r="L17" s="7">
        <v>1.3657661938052896</v>
      </c>
      <c r="M17" s="7">
        <v>1.294135613927917</v>
      </c>
      <c r="N17" s="7">
        <v>1.047286137695423</v>
      </c>
      <c r="O17" s="7">
        <v>1</v>
      </c>
      <c r="P17" s="7">
        <v>1.2358763772936039</v>
      </c>
      <c r="Q17" s="7">
        <v>1.1304101902757981</v>
      </c>
      <c r="R17" s="7">
        <v>1.1550374442860698</v>
      </c>
      <c r="S17" s="7">
        <v>1.0510645037218036</v>
      </c>
      <c r="T17" s="7">
        <v>1.4132446435439716</v>
      </c>
      <c r="U17" s="7">
        <v>1.0628973506187922</v>
      </c>
      <c r="V17" s="7">
        <v>1.3731079888685265</v>
      </c>
      <c r="W17" s="7">
        <v>1.8552116563723162</v>
      </c>
      <c r="X17" s="7">
        <v>1.4841693250978529</v>
      </c>
      <c r="Y17" s="7">
        <v>1.2986481594606212</v>
      </c>
      <c r="Z17" s="7">
        <v>1.2058875766420054</v>
      </c>
    </row>
    <row r="18" spans="1:26">
      <c r="A18" s="13" t="s">
        <v>16</v>
      </c>
      <c r="B18" s="7">
        <v>4.1901592273557817</v>
      </c>
      <c r="C18" s="7">
        <v>3.7090837901331244</v>
      </c>
      <c r="D18" s="7">
        <v>2.2901331245105716</v>
      </c>
      <c r="E18" s="7">
        <v>4.9390498564343517</v>
      </c>
      <c r="F18" s="7">
        <v>3.7068650482902634</v>
      </c>
      <c r="G18" s="7">
        <v>4.0835291046724089</v>
      </c>
      <c r="H18" s="7">
        <v>4.887105194466197</v>
      </c>
      <c r="I18" s="7">
        <v>6.8681806316888538</v>
      </c>
      <c r="J18" s="7">
        <v>11.037066040198381</v>
      </c>
      <c r="K18" s="7">
        <v>2.0229705037849124</v>
      </c>
      <c r="L18" s="7">
        <v>1.4155572957452363</v>
      </c>
      <c r="M18" s="7">
        <v>1.0489428347689898</v>
      </c>
      <c r="N18" s="7">
        <v>1.2924823805794832</v>
      </c>
      <c r="O18" s="7">
        <v>1</v>
      </c>
      <c r="P18" s="7">
        <v>1.4082484990864004</v>
      </c>
      <c r="Q18" s="7">
        <v>3.6859827721221614</v>
      </c>
      <c r="R18" s="7">
        <v>1.0578178021404334</v>
      </c>
      <c r="S18" s="7">
        <v>4.0099190811798486</v>
      </c>
      <c r="T18" s="7">
        <v>0.796528321587053</v>
      </c>
      <c r="U18" s="7">
        <v>0.97096188984599352</v>
      </c>
      <c r="V18" s="7">
        <v>1.2342285304098146</v>
      </c>
      <c r="W18" s="7">
        <v>1.9846942312712081</v>
      </c>
      <c r="X18" s="7">
        <v>1.5877553850169666</v>
      </c>
      <c r="Y18" s="7">
        <v>1.2900512503262853</v>
      </c>
      <c r="Z18" s="7">
        <v>1.3892859618898457</v>
      </c>
    </row>
    <row r="19" spans="1:26">
      <c r="A19" s="13" t="s">
        <v>17</v>
      </c>
      <c r="B19" s="7">
        <v>0.33401606425702812</v>
      </c>
      <c r="C19" s="7">
        <v>0.27253012048192771</v>
      </c>
      <c r="D19" s="7">
        <v>0.39078313253012048</v>
      </c>
      <c r="E19" s="7">
        <v>0.23634538152610443</v>
      </c>
      <c r="F19" s="7">
        <v>0.321425702811245</v>
      </c>
      <c r="G19" s="7">
        <v>0.3683132530120482</v>
      </c>
      <c r="H19" s="7">
        <v>0.58560240963855426</v>
      </c>
      <c r="I19" s="7">
        <v>0.47116465863453816</v>
      </c>
      <c r="J19" s="7">
        <v>0.3229317269076305</v>
      </c>
      <c r="K19" s="7">
        <v>0.51817269076305217</v>
      </c>
      <c r="L19" s="7">
        <v>1.0611244979919678</v>
      </c>
      <c r="M19" s="7">
        <v>1.0110441767068272</v>
      </c>
      <c r="N19" s="7">
        <v>0.67979919678714862</v>
      </c>
      <c r="O19" s="7">
        <v>1</v>
      </c>
      <c r="P19" s="7">
        <v>1.115</v>
      </c>
      <c r="Q19" s="7">
        <v>0.76084337349397591</v>
      </c>
      <c r="R19" s="7">
        <v>1.3246184738955824</v>
      </c>
      <c r="S19" s="7">
        <v>0.51516064257028116</v>
      </c>
      <c r="T19" s="7">
        <v>1.429698795180723</v>
      </c>
      <c r="U19" s="7">
        <v>0.7291463855421686</v>
      </c>
      <c r="V19" s="7">
        <v>0.65623174698795184</v>
      </c>
      <c r="W19" s="7">
        <v>0.52498539759036145</v>
      </c>
      <c r="X19" s="7">
        <v>0.4199883180722892</v>
      </c>
      <c r="Y19" s="7">
        <v>0.34124050843373493</v>
      </c>
      <c r="Z19" s="7">
        <v>0.36748977831325297</v>
      </c>
    </row>
    <row r="20" spans="1:26">
      <c r="A20" s="13" t="s">
        <v>18</v>
      </c>
      <c r="B20" s="7">
        <v>4.5953907719010658</v>
      </c>
      <c r="C20" s="7">
        <v>4.1192806518489951</v>
      </c>
      <c r="D20" s="7">
        <v>3.9871751603104961</v>
      </c>
      <c r="E20" s="7">
        <v>6.6833807434549923</v>
      </c>
      <c r="F20" s="7">
        <v>5.2067402728894461</v>
      </c>
      <c r="G20" s="7">
        <v>4.686996769683236</v>
      </c>
      <c r="H20" s="7">
        <v>1.5019526541632515</v>
      </c>
      <c r="I20" s="7">
        <v>2.9845234077431173</v>
      </c>
      <c r="J20" s="7">
        <v>2.6027192517236393</v>
      </c>
      <c r="K20" s="7">
        <v>4.0033749578130271</v>
      </c>
      <c r="L20" s="7">
        <v>2.1865869533773683</v>
      </c>
      <c r="M20" s="7">
        <v>2.219034762065474</v>
      </c>
      <c r="N20" s="7">
        <v>1.8693409189527987</v>
      </c>
      <c r="O20" s="7">
        <v>1</v>
      </c>
      <c r="P20" s="7">
        <v>1.5548430644616942</v>
      </c>
      <c r="Q20" s="7">
        <v>1.0200568921459909</v>
      </c>
      <c r="R20" s="7">
        <v>0.90940648956173764</v>
      </c>
      <c r="S20" s="7">
        <v>1.2726483776095656</v>
      </c>
      <c r="T20" s="7">
        <v>1.513716792825804</v>
      </c>
      <c r="U20" s="7">
        <v>1.7183356636613467</v>
      </c>
      <c r="V20" s="7">
        <v>3.0807579190974397</v>
      </c>
      <c r="W20" s="7">
        <v>5.3073140157176608</v>
      </c>
      <c r="X20" s="7">
        <v>4.245851212574129</v>
      </c>
      <c r="Y20" s="7">
        <v>3.4497541102164799</v>
      </c>
      <c r="Z20" s="7">
        <v>3.232982980569886</v>
      </c>
    </row>
    <row r="21" spans="1:26">
      <c r="A21" s="13" t="s">
        <v>19</v>
      </c>
      <c r="B21" s="7">
        <v>2.5522314860225599</v>
      </c>
      <c r="C21" s="7">
        <v>3.6092202059833252</v>
      </c>
      <c r="D21" s="7">
        <v>2.9855811672388426</v>
      </c>
      <c r="E21" s="7">
        <v>1.805689063266307</v>
      </c>
      <c r="F21" s="7">
        <v>2.184894556154978</v>
      </c>
      <c r="G21" s="7">
        <v>4.0011770475723392</v>
      </c>
      <c r="H21" s="7">
        <v>3.2861206473761646</v>
      </c>
      <c r="I21" s="7">
        <v>3.9193722412947523</v>
      </c>
      <c r="J21" s="7">
        <v>4.0130456105934282</v>
      </c>
      <c r="K21" s="7">
        <v>4.1029916625796963</v>
      </c>
      <c r="L21" s="7">
        <v>1.1465424227562531</v>
      </c>
      <c r="M21" s="7">
        <v>0.97959784207945066</v>
      </c>
      <c r="N21" s="7">
        <v>0.98567925453653749</v>
      </c>
      <c r="O21" s="7">
        <v>1</v>
      </c>
      <c r="P21" s="7">
        <v>1.047866601275135</v>
      </c>
      <c r="Q21" s="7">
        <v>1.2395291809710642</v>
      </c>
      <c r="R21" s="7">
        <v>0.89946051986267783</v>
      </c>
      <c r="S21" s="7">
        <v>0.99431093673369297</v>
      </c>
      <c r="T21" s="7">
        <v>1.5919568415890142</v>
      </c>
      <c r="U21" s="7">
        <v>1.4288376655223149</v>
      </c>
      <c r="V21" s="7">
        <v>1.5051495831289847</v>
      </c>
      <c r="W21" s="7">
        <v>1.2326630701324179</v>
      </c>
      <c r="X21" s="7">
        <v>0.98613045610593431</v>
      </c>
      <c r="Y21" s="7">
        <v>1.6055321235899944</v>
      </c>
      <c r="Z21" s="7">
        <v>1.0394359980382544</v>
      </c>
    </row>
    <row r="22" spans="1:26">
      <c r="A22" s="12" t="s">
        <v>33</v>
      </c>
      <c r="B22" s="5">
        <v>1995</v>
      </c>
      <c r="C22" s="5">
        <v>1996</v>
      </c>
      <c r="D22" s="5">
        <v>1997</v>
      </c>
      <c r="E22" s="5">
        <v>1998</v>
      </c>
      <c r="F22" s="5">
        <v>1999</v>
      </c>
      <c r="G22" s="5">
        <v>2000</v>
      </c>
      <c r="H22" s="5">
        <v>2001</v>
      </c>
      <c r="I22" s="5">
        <v>2002</v>
      </c>
      <c r="J22" s="5">
        <v>2003</v>
      </c>
      <c r="K22" s="5">
        <v>2004</v>
      </c>
      <c r="L22" s="5">
        <v>2005</v>
      </c>
      <c r="M22" s="5">
        <v>2006</v>
      </c>
      <c r="N22" s="5">
        <v>2007</v>
      </c>
      <c r="O22" s="5">
        <v>2008</v>
      </c>
      <c r="P22" s="5">
        <v>2009</v>
      </c>
      <c r="Q22" s="5">
        <v>2010</v>
      </c>
      <c r="R22" s="5">
        <v>2011</v>
      </c>
      <c r="S22" s="5">
        <v>2012</v>
      </c>
      <c r="T22" s="5">
        <v>2013</v>
      </c>
      <c r="U22" s="5">
        <v>2014</v>
      </c>
      <c r="V22" s="5">
        <v>2015</v>
      </c>
      <c r="W22" s="5">
        <v>2016</v>
      </c>
      <c r="X22" s="5">
        <v>2017</v>
      </c>
      <c r="Y22" s="5">
        <v>2018</v>
      </c>
      <c r="Z22" s="5" t="s">
        <v>1</v>
      </c>
    </row>
    <row r="23" spans="1:26">
      <c r="A23" s="14" t="s">
        <v>20</v>
      </c>
      <c r="B23" s="7">
        <v>0.51404446303194784</v>
      </c>
      <c r="C23" s="7">
        <v>0.53861511443862253</v>
      </c>
      <c r="D23" s="7">
        <v>0.53030520781170853</v>
      </c>
      <c r="E23" s="7">
        <v>0.56106980620587232</v>
      </c>
      <c r="F23" s="7">
        <v>0.65602162368434536</v>
      </c>
      <c r="G23" s="7">
        <v>0.69804082439309045</v>
      </c>
      <c r="H23" s="7">
        <v>0.86096091854708368</v>
      </c>
      <c r="I23" s="7">
        <v>0.88045065096482811</v>
      </c>
      <c r="J23" s="7">
        <v>0.86094048655964539</v>
      </c>
      <c r="K23" s="7">
        <v>0.8596512718686804</v>
      </c>
      <c r="L23" s="7">
        <v>0.95159520751302573</v>
      </c>
      <c r="M23" s="7">
        <v>0.96026380253430377</v>
      </c>
      <c r="N23" s="7">
        <v>1.0056972715289749</v>
      </c>
      <c r="O23" s="7">
        <v>1</v>
      </c>
      <c r="P23" s="7">
        <v>0.97700369955581057</v>
      </c>
      <c r="Q23" s="7">
        <v>0.99154863315101438</v>
      </c>
      <c r="R23" s="7">
        <v>0.98118574996836039</v>
      </c>
      <c r="S23" s="7">
        <v>0.99825907393797253</v>
      </c>
      <c r="T23" s="7">
        <v>1.014226171434355</v>
      </c>
      <c r="U23" s="7">
        <v>1.1863671397781712</v>
      </c>
      <c r="V23" s="7">
        <v>0.84596739239533558</v>
      </c>
      <c r="W23" s="7">
        <v>0.74665484294791495</v>
      </c>
      <c r="X23" s="7">
        <v>0.35637639452015757</v>
      </c>
      <c r="Y23" s="7">
        <v>0.18839227193427219</v>
      </c>
      <c r="Z23" s="7">
        <v>0.1461200322613439</v>
      </c>
    </row>
    <row r="24" spans="1:26">
      <c r="A24" s="6" t="s">
        <v>21</v>
      </c>
      <c r="B24" s="7">
        <v>2.1516964407850638</v>
      </c>
      <c r="C24" s="7">
        <v>1.9873590995506873</v>
      </c>
      <c r="D24" s="7">
        <v>1.6781400966127182</v>
      </c>
      <c r="E24" s="7">
        <v>2.0776111628938989</v>
      </c>
      <c r="F24" s="7">
        <v>1.9024163167598929</v>
      </c>
      <c r="G24" s="7">
        <v>1.9003674799874186</v>
      </c>
      <c r="H24" s="7">
        <v>1.6517443603966115</v>
      </c>
      <c r="I24" s="7">
        <v>1.8568874888276827</v>
      </c>
      <c r="J24" s="7">
        <v>1.8909236139184622</v>
      </c>
      <c r="K24" s="7">
        <v>1.8226128059943065</v>
      </c>
      <c r="L24" s="7">
        <v>1.5398939777077882</v>
      </c>
      <c r="M24" s="7">
        <v>1.3219847191767218</v>
      </c>
      <c r="N24" s="7">
        <v>1.1688234260072945</v>
      </c>
      <c r="O24" s="7">
        <v>1</v>
      </c>
      <c r="P24" s="7">
        <v>1.1435135139049377</v>
      </c>
      <c r="Q24" s="7">
        <v>0.94656794177364412</v>
      </c>
      <c r="R24" s="7">
        <v>1.0682849515529989</v>
      </c>
      <c r="S24" s="7">
        <v>1.1116416884807807</v>
      </c>
      <c r="T24" s="7">
        <v>1.2603658376846847</v>
      </c>
      <c r="U24" s="7">
        <v>0.9721775066499897</v>
      </c>
      <c r="V24" s="7">
        <v>1.0093231038601329</v>
      </c>
      <c r="W24" s="7">
        <v>1.0453226870531607</v>
      </c>
      <c r="X24" s="7">
        <v>1.0215619239522749</v>
      </c>
      <c r="Y24" s="7">
        <v>0.79706031007054989</v>
      </c>
      <c r="Z24" s="7">
        <v>0.88402976485552731</v>
      </c>
    </row>
    <row r="25" spans="1:26">
      <c r="A25" s="14" t="s">
        <v>22</v>
      </c>
      <c r="B25" s="7">
        <v>2.4008259814410988</v>
      </c>
      <c r="C25" s="7">
        <v>2.2711474340309299</v>
      </c>
      <c r="D25" s="7">
        <v>2.0351888782132788</v>
      </c>
      <c r="E25" s="7">
        <v>2.7466086246206105</v>
      </c>
      <c r="F25" s="7">
        <v>2.277514861818271</v>
      </c>
      <c r="G25" s="7">
        <v>2.409280717374727</v>
      </c>
      <c r="H25" s="7">
        <v>1.6576619611157997</v>
      </c>
      <c r="I25" s="7">
        <v>2.2107660124600756</v>
      </c>
      <c r="J25" s="7">
        <v>2.3905026647891328</v>
      </c>
      <c r="K25" s="7">
        <v>1.9993362623281521</v>
      </c>
      <c r="L25" s="7">
        <v>1.4299988165180191</v>
      </c>
      <c r="M25" s="7">
        <v>1.3341511803564334</v>
      </c>
      <c r="N25" s="7">
        <v>1.0632579095568759</v>
      </c>
      <c r="O25" s="7">
        <v>1</v>
      </c>
      <c r="P25" s="7">
        <v>1.2175279139174031</v>
      </c>
      <c r="Q25" s="7">
        <v>1.0972888642663892</v>
      </c>
      <c r="R25" s="7">
        <v>1.1049383749860389</v>
      </c>
      <c r="S25" s="7">
        <v>0.99104708312508716</v>
      </c>
      <c r="T25" s="7">
        <v>1.3137203327764906</v>
      </c>
      <c r="U25" s="7">
        <v>0.9743057955559683</v>
      </c>
      <c r="V25" s="7">
        <v>1.2416390730405993</v>
      </c>
      <c r="W25" s="7">
        <v>1.6555120989256942</v>
      </c>
      <c r="X25" s="7">
        <v>1.3074484665390937</v>
      </c>
      <c r="Y25" s="7">
        <v>1.129749733071534</v>
      </c>
      <c r="Z25" s="7">
        <v>1.1623748371231053</v>
      </c>
    </row>
    <row r="26" spans="1:26">
      <c r="A26" s="6" t="s">
        <v>23</v>
      </c>
      <c r="B26" s="7">
        <v>0.54234865790628672</v>
      </c>
      <c r="C26" s="7">
        <v>0.53307751740296216</v>
      </c>
      <c r="D26" s="7">
        <v>0.52529112513435883</v>
      </c>
      <c r="E26" s="7">
        <v>0.57189450137224451</v>
      </c>
      <c r="F26" s="7">
        <v>0.50859044901960049</v>
      </c>
      <c r="G26" s="7">
        <v>0.54828515200569417</v>
      </c>
      <c r="H26" s="7">
        <v>0.55313621262219359</v>
      </c>
      <c r="I26" s="7">
        <v>0.46695065015350035</v>
      </c>
      <c r="J26" s="7">
        <v>0.51032332324862284</v>
      </c>
      <c r="K26" s="7">
        <v>0.55330290377936131</v>
      </c>
      <c r="L26" s="7">
        <v>0.53924175891595083</v>
      </c>
      <c r="M26" s="7">
        <v>0.67485468712473839</v>
      </c>
      <c r="N26" s="7">
        <v>0.6503149847592784</v>
      </c>
      <c r="O26" s="7">
        <v>1</v>
      </c>
      <c r="P26" s="7">
        <v>1.0758108803514013</v>
      </c>
      <c r="Q26" s="7">
        <v>1.0471055415617851</v>
      </c>
      <c r="R26" s="7">
        <v>0.8668245760537383</v>
      </c>
      <c r="S26" s="7">
        <v>1.0628580977866833</v>
      </c>
      <c r="T26" s="7">
        <v>0.98916055743750264</v>
      </c>
      <c r="U26" s="7">
        <v>0.94756062360280691</v>
      </c>
      <c r="V26" s="7">
        <v>0.72751821563426489</v>
      </c>
      <c r="W26" s="7">
        <v>0.44689897815370139</v>
      </c>
      <c r="X26" s="7">
        <v>0.49331428654790405</v>
      </c>
      <c r="Y26" s="7">
        <v>0.41150137134337894</v>
      </c>
      <c r="Z26" s="7">
        <v>0.40764076338321903</v>
      </c>
    </row>
    <row r="27" spans="1:26">
      <c r="A27" s="14" t="s">
        <v>24</v>
      </c>
      <c r="B27" s="7">
        <v>0.52223216742976031</v>
      </c>
      <c r="C27" s="7">
        <v>0.52510452537843322</v>
      </c>
      <c r="D27" s="7">
        <v>0.5154405809009005</v>
      </c>
      <c r="E27" s="7">
        <v>0.55633754674273117</v>
      </c>
      <c r="F27" s="7">
        <v>0.50119286486057357</v>
      </c>
      <c r="G27" s="7">
        <v>0.53907671257095979</v>
      </c>
      <c r="H27" s="7">
        <v>0.53224079300377047</v>
      </c>
      <c r="I27" s="7">
        <v>0.37808251198601389</v>
      </c>
      <c r="J27" s="7">
        <v>0.53590330524732843</v>
      </c>
      <c r="K27" s="7">
        <v>0.59708302365734667</v>
      </c>
      <c r="L27" s="7">
        <v>0.56818070361288409</v>
      </c>
      <c r="M27" s="7">
        <v>0.79256819023343594</v>
      </c>
      <c r="N27" s="7">
        <v>0.54761889641789574</v>
      </c>
      <c r="O27" s="7">
        <v>1</v>
      </c>
      <c r="P27" s="7">
        <v>1.0960545446413608</v>
      </c>
      <c r="Q27" s="7">
        <v>0.89107638437955083</v>
      </c>
      <c r="R27" s="7">
        <v>0.93878020125337147</v>
      </c>
      <c r="S27" s="7">
        <v>1.2625280059687161</v>
      </c>
      <c r="T27" s="7">
        <v>0.79998450691841083</v>
      </c>
      <c r="U27" s="7">
        <v>0.49372931572022355</v>
      </c>
      <c r="V27" s="7">
        <v>0.65924323081847502</v>
      </c>
      <c r="W27" s="7">
        <v>0.20155914616885301</v>
      </c>
      <c r="X27" s="7">
        <v>0.23212059634058493</v>
      </c>
      <c r="Y27" s="7">
        <v>0.1606784376459931</v>
      </c>
      <c r="Z27" s="7">
        <v>0.13438535921680556</v>
      </c>
    </row>
    <row r="28" spans="1:26">
      <c r="A28" s="14" t="s">
        <v>25</v>
      </c>
      <c r="B28" s="7">
        <v>0.56999705477933194</v>
      </c>
      <c r="C28" s="7">
        <v>0.54403571351659485</v>
      </c>
      <c r="D28" s="7">
        <v>0.53882985629126434</v>
      </c>
      <c r="E28" s="7">
        <v>0.59327620591134622</v>
      </c>
      <c r="F28" s="7">
        <v>0.51875779620022311</v>
      </c>
      <c r="G28" s="7">
        <v>0.56094136499523217</v>
      </c>
      <c r="H28" s="7">
        <v>0.58185518102839318</v>
      </c>
      <c r="I28" s="7">
        <v>0.589092310811972</v>
      </c>
      <c r="J28" s="7">
        <v>0.47516582422408737</v>
      </c>
      <c r="K28" s="7">
        <v>0.49313087074266049</v>
      </c>
      <c r="L28" s="7">
        <v>0.49946765274163818</v>
      </c>
      <c r="M28" s="7">
        <v>0.51306753766825586</v>
      </c>
      <c r="N28" s="7">
        <v>0.79146198110464305</v>
      </c>
      <c r="O28" s="7">
        <v>1</v>
      </c>
      <c r="P28" s="7">
        <v>1.0479876939408992</v>
      </c>
      <c r="Q28" s="7">
        <v>1.2615542828357675</v>
      </c>
      <c r="R28" s="7">
        <v>0.76792771901552903</v>
      </c>
      <c r="S28" s="7">
        <v>0.78842887408769236</v>
      </c>
      <c r="T28" s="7">
        <v>1.249166870652541</v>
      </c>
      <c r="U28" s="7">
        <v>1.5713129688934753</v>
      </c>
      <c r="V28" s="7">
        <v>0.8213563470364994</v>
      </c>
      <c r="W28" s="7">
        <v>0.78409760886906055</v>
      </c>
      <c r="X28" s="7">
        <v>0.8523026904155605</v>
      </c>
      <c r="Y28" s="7">
        <v>0.75623605674086103</v>
      </c>
      <c r="Z28" s="7">
        <v>0.7832069622146306</v>
      </c>
    </row>
    <row r="29" spans="1:26">
      <c r="A29" s="29" t="s">
        <v>26</v>
      </c>
      <c r="B29" s="30">
        <v>0.63398692810457513</v>
      </c>
      <c r="C29" s="30">
        <v>0.64052287581699341</v>
      </c>
      <c r="D29" s="30">
        <v>0.66013071895424835</v>
      </c>
      <c r="E29" s="30">
        <v>0.67320261437908502</v>
      </c>
      <c r="F29" s="30">
        <v>0.62745098039215685</v>
      </c>
      <c r="G29" s="30">
        <v>0.64052287581699341</v>
      </c>
      <c r="H29" s="30">
        <v>0.72549019607843135</v>
      </c>
      <c r="I29" s="30">
        <v>0.85620915032679734</v>
      </c>
      <c r="J29" s="30">
        <v>0.75816993464052285</v>
      </c>
      <c r="K29" s="30">
        <v>0.73202614379084963</v>
      </c>
      <c r="L29" s="30">
        <v>0.84967320261437906</v>
      </c>
      <c r="M29" s="30">
        <v>0.88235294117647056</v>
      </c>
      <c r="N29" s="30">
        <v>0.92156862745098034</v>
      </c>
      <c r="O29" s="30">
        <v>1</v>
      </c>
      <c r="P29" s="30">
        <v>1.0522875816993464</v>
      </c>
      <c r="Q29" s="30">
        <v>1.0718954248366013</v>
      </c>
      <c r="R29" s="30">
        <v>1.1895424836601307</v>
      </c>
      <c r="S29" s="30">
        <v>1.0588235294117647</v>
      </c>
      <c r="T29" s="30">
        <v>1.2287581699346406</v>
      </c>
      <c r="U29" s="30">
        <v>1.2352941176470589</v>
      </c>
      <c r="V29" s="30">
        <v>1.1895424836601307</v>
      </c>
      <c r="W29" s="30">
        <v>0.59477124183006536</v>
      </c>
      <c r="X29" s="30">
        <v>0.65359477124183007</v>
      </c>
      <c r="Y29" s="30">
        <v>0.43137254901960786</v>
      </c>
      <c r="Z29" s="30">
        <v>0.47712418300653597</v>
      </c>
    </row>
    <row r="31" spans="1:26">
      <c r="A31" s="3" t="s">
        <v>27</v>
      </c>
    </row>
    <row r="32" spans="1:26">
      <c r="A32" s="3" t="s">
        <v>28</v>
      </c>
    </row>
    <row r="33" spans="1:13">
      <c r="A33" s="15" t="s">
        <v>29</v>
      </c>
    </row>
    <row r="34" spans="1:13">
      <c r="A34" s="15" t="s">
        <v>30</v>
      </c>
    </row>
    <row r="35" spans="1:13">
      <c r="A35" s="15" t="s">
        <v>31</v>
      </c>
      <c r="C35" s="37" t="s">
        <v>60</v>
      </c>
      <c r="M35" s="37" t="s">
        <v>60</v>
      </c>
    </row>
  </sheetData>
  <hyperlinks>
    <hyperlink ref="D1" location="Entrada!A1" display="Entrada"/>
    <hyperlink ref="T1" location="Entrada!A1" display="Entrada"/>
    <hyperlink ref="C35" location="Entrada!A1" display="Entrada"/>
    <hyperlink ref="M35" location="Entrada!A1" display="Entrada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8"/>
  <sheetViews>
    <sheetView zoomScale="60" zoomScaleNormal="60" workbookViewId="0"/>
  </sheetViews>
  <sheetFormatPr baseColWidth="10" defaultColWidth="11.42578125" defaultRowHeight="15"/>
  <cols>
    <col min="1" max="1" width="51.28515625" style="3" customWidth="1"/>
    <col min="2" max="26" width="9.28515625" style="3" customWidth="1"/>
    <col min="27" max="255" width="9.140625" style="3" customWidth="1"/>
    <col min="256" max="16384" width="11.42578125" style="3"/>
  </cols>
  <sheetData>
    <row r="1" spans="1:26" ht="21">
      <c r="A1" s="28" t="s">
        <v>56</v>
      </c>
      <c r="I1" s="37" t="s">
        <v>60</v>
      </c>
      <c r="W1" s="37" t="s">
        <v>60</v>
      </c>
    </row>
    <row r="2" spans="1:26" ht="18.75">
      <c r="A2" s="1" t="s">
        <v>59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4" t="s">
        <v>0</v>
      </c>
      <c r="B3" s="5">
        <v>1995</v>
      </c>
      <c r="C3" s="5">
        <v>1996</v>
      </c>
      <c r="D3" s="5">
        <v>1997</v>
      </c>
      <c r="E3" s="5">
        <v>1998</v>
      </c>
      <c r="F3" s="5">
        <v>1999</v>
      </c>
      <c r="G3" s="5">
        <v>2000</v>
      </c>
      <c r="H3" s="5">
        <v>2001</v>
      </c>
      <c r="I3" s="5">
        <v>2002</v>
      </c>
      <c r="J3" s="5">
        <v>2003</v>
      </c>
      <c r="K3" s="5">
        <v>2004</v>
      </c>
      <c r="L3" s="5">
        <v>2005</v>
      </c>
      <c r="M3" s="5">
        <v>2006</v>
      </c>
      <c r="N3" s="5">
        <v>2007</v>
      </c>
      <c r="O3" s="5">
        <v>2008</v>
      </c>
      <c r="P3" s="5">
        <v>2009</v>
      </c>
      <c r="Q3" s="5">
        <v>2010</v>
      </c>
      <c r="R3" s="5">
        <v>2011</v>
      </c>
      <c r="S3" s="5">
        <v>2012</v>
      </c>
      <c r="T3" s="5">
        <v>2013</v>
      </c>
      <c r="U3" s="5">
        <v>2014</v>
      </c>
      <c r="V3" s="5">
        <f>U3+1</f>
        <v>2015</v>
      </c>
      <c r="W3" s="5">
        <f>V3+1</f>
        <v>2016</v>
      </c>
      <c r="X3" s="5">
        <f>W3+1</f>
        <v>2017</v>
      </c>
      <c r="Y3" s="5">
        <f>X3+1</f>
        <v>2018</v>
      </c>
      <c r="Z3" s="5" t="s">
        <v>1</v>
      </c>
    </row>
    <row r="4" spans="1:26">
      <c r="A4" s="16" t="s">
        <v>34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>
      <c r="A5" s="8" t="s">
        <v>35</v>
      </c>
      <c r="B5" s="7">
        <f>'[1]Data General'!C27/'[1]Data General'!$P27</f>
        <v>0.41079808658721823</v>
      </c>
      <c r="C5" s="7">
        <f>'[1]Data General'!D27/'[1]Data General'!$P27</f>
        <v>0.44973009191736757</v>
      </c>
      <c r="D5" s="7">
        <f>'[1]Data General'!E27/'[1]Data General'!$P27</f>
        <v>0.54470927259582802</v>
      </c>
      <c r="E5" s="7">
        <f>'[1]Data General'!F27/'[1]Data General'!$P27</f>
        <v>0.5293321947570071</v>
      </c>
      <c r="F5" s="7">
        <f>'[1]Data General'!G27/'[1]Data General'!$P27</f>
        <v>0.50644479542151255</v>
      </c>
      <c r="G5" s="7">
        <f>'[1]Data General'!H27/'[1]Data General'!$P27</f>
        <v>0.55623483892419656</v>
      </c>
      <c r="H5" s="7">
        <f>'[1]Data General'!I27/'[1]Data General'!$P27</f>
        <v>0.54370546138790443</v>
      </c>
      <c r="I5" s="7">
        <f>'[1]Data General'!J27/'[1]Data General'!$P27</f>
        <v>0.55515797746525708</v>
      </c>
      <c r="J5" s="7">
        <f>'[1]Data General'!K27/'[1]Data General'!$P27</f>
        <v>0.58079861557179457</v>
      </c>
      <c r="K5" s="7">
        <f>'[1]Data General'!L27/'[1]Data General'!$P27</f>
        <v>0.51071319715758956</v>
      </c>
      <c r="L5" s="7">
        <f>'[1]Data General'!M27/'[1]Data General'!$P27</f>
        <v>0.58834042424563016</v>
      </c>
      <c r="M5" s="7">
        <f>'[1]Data General'!N27/'[1]Data General'!$P27</f>
        <v>0.75105104197366668</v>
      </c>
      <c r="N5" s="7">
        <f>'[1]Data General'!O27/'[1]Data General'!$P27</f>
        <v>0.85717416439329253</v>
      </c>
      <c r="O5" s="7">
        <f>'[1]Data General'!P27/'[1]Data General'!$P27</f>
        <v>1</v>
      </c>
      <c r="P5" s="7">
        <f>'[1]Data General'!Q27/'[1]Data General'!$P27</f>
        <v>0.9345973545733236</v>
      </c>
      <c r="Q5" s="7">
        <f>'[1]Data General'!R27/'[1]Data General'!$P27</f>
        <v>0.96035512497890363</v>
      </c>
      <c r="R5" s="7">
        <f>'[1]Data General'!S27/'[1]Data General'!$P27</f>
        <v>0.85071551461382866</v>
      </c>
      <c r="S5" s="7">
        <f>'[1]Data General'!T27/'[1]Data General'!$P27</f>
        <v>1.0350565635650537</v>
      </c>
      <c r="T5" s="7">
        <f>'[1]Data General'!U27/'[1]Data General'!$P27</f>
        <v>1.0348597687077914</v>
      </c>
      <c r="U5" s="7">
        <f>'[1]Data General'!V27/'[1]Data General'!$P27</f>
        <v>0.87002364687004863</v>
      </c>
      <c r="V5" s="7">
        <f>'[1]Data General'!W27/'[1]Data General'!$P27</f>
        <v>0.52162137303757161</v>
      </c>
      <c r="W5" s="7">
        <f>'[1]Data General'!X27/'[1]Data General'!$P27</f>
        <v>0.44242814396315239</v>
      </c>
      <c r="X5" s="7">
        <f>'[1]Data General'!Y27/'[1]Data General'!$P27</f>
        <v>0.36402723441825546</v>
      </c>
      <c r="Y5" s="7">
        <f>'[1]Data General'!Z27/'[1]Data General'!$P27</f>
        <v>0.34403256064732601</v>
      </c>
      <c r="Z5" s="7">
        <f>'[1]Data General'!AA27/'[1]Data General'!$P27</f>
        <v>0.33685560552812305</v>
      </c>
    </row>
    <row r="6" spans="1:26">
      <c r="A6" s="9" t="s">
        <v>36</v>
      </c>
      <c r="B6" s="7">
        <f>'[1]Data General'!C28/'[1]Data General'!$P28</f>
        <v>1.024896876841485</v>
      </c>
      <c r="C6" s="7">
        <f>'[1]Data General'!D28/'[1]Data General'!$P28</f>
        <v>0.98571007660577492</v>
      </c>
      <c r="D6" s="7">
        <f>'[1]Data General'!E28/'[1]Data General'!$P28</f>
        <v>1.3204183853859752</v>
      </c>
      <c r="E6" s="7">
        <f>'[1]Data General'!F28/'[1]Data General'!$P28</f>
        <v>1.3266057748968769</v>
      </c>
      <c r="F6" s="7">
        <f>'[1]Data General'!G28/'[1]Data General'!$P28</f>
        <v>1.1238951090159104</v>
      </c>
      <c r="G6" s="7">
        <f>'[1]Data General'!H28/'[1]Data General'!$P28</f>
        <v>1.4332645845609899</v>
      </c>
      <c r="H6" s="7">
        <f>'[1]Data General'!I28/'[1]Data General'!$P28</f>
        <v>0.9569829110194461</v>
      </c>
      <c r="I6" s="7">
        <f>'[1]Data General'!J28/'[1]Data General'!$P28</f>
        <v>1.0129640542133176</v>
      </c>
      <c r="J6" s="7">
        <f>'[1]Data General'!K28/'[1]Data General'!$P28</f>
        <v>1.0671773718326458</v>
      </c>
      <c r="K6" s="7">
        <f>'[1]Data General'!L28/'[1]Data General'!$P28</f>
        <v>1.0975250441956395</v>
      </c>
      <c r="L6" s="7">
        <f>'[1]Data General'!M28/'[1]Data General'!$P28</f>
        <v>1.1518856806128461</v>
      </c>
      <c r="M6" s="7">
        <f>'[1]Data General'!N28/'[1]Data General'!$P28</f>
        <v>1.0013258691809075</v>
      </c>
      <c r="N6" s="7">
        <f>'[1]Data General'!O28/'[1]Data General'!$P28</f>
        <v>0.9899823217442546</v>
      </c>
      <c r="O6" s="7">
        <f>'[1]Data General'!P28/'[1]Data General'!$P28</f>
        <v>1</v>
      </c>
      <c r="P6" s="7">
        <f>'[1]Data General'!Q28/'[1]Data General'!$P28</f>
        <v>1.6683853859752504</v>
      </c>
      <c r="Q6" s="7">
        <f>'[1]Data General'!R28/'[1]Data General'!$P28</f>
        <v>1.6664702416028285</v>
      </c>
      <c r="R6" s="7">
        <f>'[1]Data General'!S28/'[1]Data General'!$P28</f>
        <v>0.83397171479080734</v>
      </c>
      <c r="S6" s="7">
        <f>'[1]Data General'!T28/'[1]Data General'!$P28</f>
        <v>0.84340011785503832</v>
      </c>
      <c r="T6" s="7">
        <f>'[1]Data General'!U28/'[1]Data General'!$P28</f>
        <v>0.76749410724808487</v>
      </c>
      <c r="U6" s="7">
        <f>'[1]Data General'!V28/'[1]Data General'!$P28</f>
        <v>0.69074469652327641</v>
      </c>
      <c r="V6" s="7">
        <f>'[1]Data General'!W28/'[1]Data General'!$P28</f>
        <v>0.62167022687094886</v>
      </c>
      <c r="W6" s="7">
        <f>'[1]Data General'!X28/'[1]Data General'!$P28</f>
        <v>0.5532865019151445</v>
      </c>
      <c r="X6" s="7">
        <f>'[1]Data General'!Y28/'[1]Data General'!$P28</f>
        <v>0.4426292015321156</v>
      </c>
      <c r="Y6" s="7">
        <f>'[1]Data General'!Z28/'[1]Data General'!$P28</f>
        <v>0.38508740533294056</v>
      </c>
      <c r="Z6" s="7">
        <f>'[1]Data General'!AA28/'[1]Data General'!$P28</f>
        <v>0.3427277907463171</v>
      </c>
    </row>
    <row r="7" spans="1:26">
      <c r="A7" s="9" t="s">
        <v>37</v>
      </c>
      <c r="B7" s="7">
        <f>'[1]Data General'!C29/'[1]Data General'!$P29</f>
        <v>0.40550263851237189</v>
      </c>
      <c r="C7" s="7">
        <f>'[1]Data General'!D29/'[1]Data General'!$P29</f>
        <v>0.44510827174263767</v>
      </c>
      <c r="D7" s="7">
        <f>'[1]Data General'!E29/'[1]Data General'!$P29</f>
        <v>0.53802023918108299</v>
      </c>
      <c r="E7" s="7">
        <f>'[1]Data General'!F29/'[1]Data General'!$P29</f>
        <v>0.52245720833449782</v>
      </c>
      <c r="F7" s="7">
        <f>'[1]Data General'!G29/'[1]Data General'!$P29</f>
        <v>0.50112044675591283</v>
      </c>
      <c r="G7" s="7">
        <f>'[1]Data General'!H29/'[1]Data General'!$P29</f>
        <v>0.54867210544902989</v>
      </c>
      <c r="H7" s="7">
        <f>'[1]Data General'!I29/'[1]Data General'!$P29</f>
        <v>0.54014172000010163</v>
      </c>
      <c r="I7" s="7">
        <f>'[1]Data General'!J29/'[1]Data General'!$P29</f>
        <v>0.55121026034507725</v>
      </c>
      <c r="J7" s="7">
        <f>'[1]Data General'!K29/'[1]Data General'!$P29</f>
        <v>0.57660451278350988</v>
      </c>
      <c r="K7" s="7">
        <f>'[1]Data General'!L29/'[1]Data General'!$P29</f>
        <v>0.50565304769139696</v>
      </c>
      <c r="L7" s="7">
        <f>'[1]Data General'!M29/'[1]Data General'!$P29</f>
        <v>0.58348090540228104</v>
      </c>
      <c r="M7" s="7">
        <f>'[1]Data General'!N29/'[1]Data General'!$P29</f>
        <v>0.74889289189594332</v>
      </c>
      <c r="N7" s="7">
        <f>'[1]Data General'!O29/'[1]Data General'!$P29</f>
        <v>0.85602894360417991</v>
      </c>
      <c r="O7" s="7">
        <f>'[1]Data General'!P29/'[1]Data General'!$P29</f>
        <v>1</v>
      </c>
      <c r="P7" s="7">
        <f>'[1]Data General'!Q29/'[1]Data General'!$P29</f>
        <v>0.92826981170904965</v>
      </c>
      <c r="Q7" s="7">
        <f>'[1]Data General'!R29/'[1]Data General'!$P29</f>
        <v>0.95426620900270076</v>
      </c>
      <c r="R7" s="7">
        <f>'[1]Data General'!S29/'[1]Data General'!$P29</f>
        <v>0.85085989842299026</v>
      </c>
      <c r="S7" s="7">
        <f>'[1]Data General'!T29/'[1]Data General'!$P29</f>
        <v>1.0367092402557971</v>
      </c>
      <c r="T7" s="7">
        <f>'[1]Data General'!U29/'[1]Data General'!$P29</f>
        <v>1.0371652951144965</v>
      </c>
      <c r="U7" s="7">
        <f>'[1]Data General'!V29/'[1]Data General'!$P29</f>
        <v>0.87156959092260278</v>
      </c>
      <c r="V7" s="7">
        <f>'[1]Data General'!W29/'[1]Data General'!$P29</f>
        <v>0.52075863968126068</v>
      </c>
      <c r="W7" s="7">
        <f>'[1]Data General'!X29/'[1]Data General'!$P29</f>
        <v>0.44147219894662754</v>
      </c>
      <c r="X7" s="7">
        <f>'[1]Data General'!Y29/'[1]Data General'!$P29</f>
        <v>0.36334944015772636</v>
      </c>
      <c r="Y7" s="7">
        <f>'[1]Data General'!Z29/'[1]Data General'!$P29</f>
        <v>0.34367853976061563</v>
      </c>
      <c r="Z7" s="7">
        <f>'[1]Data General'!AA29/'[1]Data General'!$P29</f>
        <v>0.3368049689654033</v>
      </c>
    </row>
    <row r="8" spans="1:26">
      <c r="A8" s="17" t="s">
        <v>38</v>
      </c>
      <c r="B8" s="7">
        <f>'[1]Data General'!C30/'[1]Data General'!$P30</f>
        <v>0.41517902986984534</v>
      </c>
      <c r="C8" s="7">
        <f>'[1]Data General'!D30/'[1]Data General'!$P30</f>
        <v>0.45629308558750181</v>
      </c>
      <c r="D8" s="7">
        <f>'[1]Data General'!E30/'[1]Data General'!$P30</f>
        <v>0.55834890574323459</v>
      </c>
      <c r="E8" s="7">
        <f>'[1]Data General'!F30/'[1]Data General'!$P30</f>
        <v>0.52236133188750589</v>
      </c>
      <c r="F8" s="7">
        <f>'[1]Data General'!G30/'[1]Data General'!$P30</f>
        <v>0.49468635309925651</v>
      </c>
      <c r="G8" s="7">
        <f>'[1]Data General'!H30/'[1]Data General'!$P30</f>
        <v>0.55204338929181196</v>
      </c>
      <c r="H8" s="7">
        <f>'[1]Data General'!I30/'[1]Data General'!$P30</f>
        <v>0.53662460712917226</v>
      </c>
      <c r="I8" s="7">
        <f>'[1]Data General'!J30/'[1]Data General'!$P30</f>
        <v>0.5534809693888898</v>
      </c>
      <c r="J8" s="7">
        <f>'[1]Data General'!K30/'[1]Data General'!$P30</f>
        <v>0.59280120726519359</v>
      </c>
      <c r="K8" s="7">
        <f>'[1]Data General'!L30/'[1]Data General'!$P30</f>
        <v>0.51347003315299</v>
      </c>
      <c r="L8" s="7">
        <f>'[1]Data General'!M30/'[1]Data General'!$P30</f>
        <v>0.59409018618987652</v>
      </c>
      <c r="M8" s="7">
        <f>'[1]Data General'!N30/'[1]Data General'!$P30</f>
        <v>0.76789137700697252</v>
      </c>
      <c r="N8" s="7">
        <f>'[1]Data General'!O30/'[1]Data General'!$P30</f>
        <v>0.86175461796388364</v>
      </c>
      <c r="O8" s="7">
        <f>'[1]Data General'!P30/'[1]Data General'!$P30</f>
        <v>1</v>
      </c>
      <c r="P8" s="7">
        <f>'[1]Data General'!Q30/'[1]Data General'!$P30</f>
        <v>0.92733066903589467</v>
      </c>
      <c r="Q8" s="7">
        <f>'[1]Data General'!R30/'[1]Data General'!$P30</f>
        <v>0.96619597077114683</v>
      </c>
      <c r="R8" s="7">
        <f>'[1]Data General'!S30/'[1]Data General'!$P30</f>
        <v>0.81839855064763134</v>
      </c>
      <c r="S8" s="7">
        <f>'[1]Data General'!T30/'[1]Data General'!$P30</f>
        <v>1.0233984995153065</v>
      </c>
      <c r="T8" s="7">
        <f>'[1]Data General'!U30/'[1]Data General'!$P30</f>
        <v>1.0429605412755563</v>
      </c>
      <c r="U8" s="7">
        <f>'[1]Data General'!V30/'[1]Data General'!$P30</f>
        <v>0.8708095893429616</v>
      </c>
      <c r="V8" s="7">
        <f>'[1]Data General'!W30/'[1]Data General'!$P30</f>
        <v>0.50975946745636458</v>
      </c>
      <c r="W8" s="7">
        <f>'[1]Data General'!X30/'[1]Data General'!$P30</f>
        <v>0.39797840562135162</v>
      </c>
      <c r="X8" s="7">
        <f>'[1]Data General'!Y30/'[1]Data General'!$P30</f>
        <v>0.30046703351797255</v>
      </c>
      <c r="Y8" s="7">
        <f>'[1]Data General'!Z30/'[1]Data General'!$P30</f>
        <v>0.27597976760988252</v>
      </c>
      <c r="Z8" s="7">
        <f>'[1]Data General'!AA30/'[1]Data General'!$P30</f>
        <v>0.23657272750672204</v>
      </c>
    </row>
    <row r="9" spans="1:26">
      <c r="A9" s="17" t="s">
        <v>39</v>
      </c>
      <c r="B9" s="7">
        <f>'[1]Data General'!C31/'[1]Data General'!$P31</f>
        <v>0.36906913800416002</v>
      </c>
      <c r="C9" s="7">
        <f>'[1]Data General'!D31/'[1]Data General'!$P31</f>
        <v>0.40299526640347422</v>
      </c>
      <c r="D9" s="7">
        <f>'[1]Data General'!E31/'[1]Data General'!$P31</f>
        <v>0.46147884516735332</v>
      </c>
      <c r="E9" s="7">
        <f>'[1]Data General'!F31/'[1]Data General'!$P31</f>
        <v>0.52281820185482586</v>
      </c>
      <c r="F9" s="7">
        <f>'[1]Data General'!G31/'[1]Data General'!$P31</f>
        <v>0.52534606412189744</v>
      </c>
      <c r="G9" s="7">
        <f>'[1]Data General'!H31/'[1]Data General'!$P31</f>
        <v>0.53597856432799351</v>
      </c>
      <c r="H9" s="7">
        <f>'[1]Data General'!I31/'[1]Data General'!$P31</f>
        <v>0.5533843358510484</v>
      </c>
      <c r="I9" s="7">
        <f>'[1]Data General'!J31/'[1]Data General'!$P31</f>
        <v>0.54266059797142263</v>
      </c>
      <c r="J9" s="7">
        <f>'[1]Data General'!K31/'[1]Data General'!$P31</f>
        <v>0.51562079945178085</v>
      </c>
      <c r="K9" s="7">
        <f>'[1]Data General'!L31/'[1]Data General'!$P31</f>
        <v>0.47622057299434206</v>
      </c>
      <c r="L9" s="7">
        <f>'[1]Data General'!M31/'[1]Data General'!$P31</f>
        <v>0.54353489426166179</v>
      </c>
      <c r="M9" s="7">
        <f>'[1]Data General'!N31/'[1]Data General'!$P31</f>
        <v>0.67735989045183087</v>
      </c>
      <c r="N9" s="7">
        <f>'[1]Data General'!O31/'[1]Data General'!$P31</f>
        <v>0.83447066304404027</v>
      </c>
      <c r="O9" s="7">
        <f>'[1]Data General'!P31/'[1]Data General'!$P31</f>
        <v>1</v>
      </c>
      <c r="P9" s="7">
        <f>'[1]Data General'!Q31/'[1]Data General'!$P31</f>
        <v>0.93180586702095602</v>
      </c>
      <c r="Q9" s="7">
        <f>'[1]Data General'!R31/'[1]Data General'!$P31</f>
        <v>0.90934832945478028</v>
      </c>
      <c r="R9" s="7">
        <f>'[1]Data General'!S31/'[1]Data General'!$P31</f>
        <v>0.97308320326662479</v>
      </c>
      <c r="S9" s="7">
        <f>'[1]Data General'!T31/'[1]Data General'!$P31</f>
        <v>1.0868267749459166</v>
      </c>
      <c r="T9" s="7">
        <f>'[1]Data General'!U31/'[1]Data General'!$P31</f>
        <v>1.0153450631546641</v>
      </c>
      <c r="U9" s="7">
        <f>'[1]Data General'!V31/'[1]Data General'!$P31</f>
        <v>0.87443114508212072</v>
      </c>
      <c r="V9" s="7">
        <f>'[1]Data General'!W31/'[1]Data General'!$P31</f>
        <v>0.56217266811823152</v>
      </c>
      <c r="W9" s="7">
        <f>'[1]Data General'!X31/'[1]Data General'!$P31</f>
        <v>0.60523481278475466</v>
      </c>
      <c r="X9" s="7">
        <f>'[1]Data General'!Y31/'[1]Data General'!$P31</f>
        <v>0.60011396420703778</v>
      </c>
      <c r="Y9" s="7">
        <f>'[1]Data General'!Z31/'[1]Data General'!$P31</f>
        <v>0.59857761922520314</v>
      </c>
      <c r="Z9" s="7">
        <f>'[1]Data General'!AA31/'[1]Data General'!$P31</f>
        <v>0.71419890490864835</v>
      </c>
    </row>
    <row r="10" spans="1:26">
      <c r="A10" s="10" t="s">
        <v>40</v>
      </c>
      <c r="B10" s="7">
        <f>'[1]Data General'!C32/'[1]Data General'!$P32</f>
        <v>0.62165713987711646</v>
      </c>
      <c r="C10" s="7">
        <f>'[1]Data General'!D32/'[1]Data General'!$P32</f>
        <v>0.61604357019682254</v>
      </c>
      <c r="D10" s="7">
        <f>'[1]Data General'!E32/'[1]Data General'!$P32</f>
        <v>0.59098092113174572</v>
      </c>
      <c r="E10" s="7">
        <f>'[1]Data General'!F32/'[1]Data General'!$P32</f>
        <v>0.52892400071051482</v>
      </c>
      <c r="F10" s="7">
        <f>'[1]Data General'!G32/'[1]Data General'!$P32</f>
        <v>0.5682724935052671</v>
      </c>
      <c r="G10" s="7">
        <f>'[1]Data General'!H32/'[1]Data General'!$P32</f>
        <v>0.39156285774050076</v>
      </c>
      <c r="H10" s="7">
        <f>'[1]Data General'!I32/'[1]Data General'!$P32</f>
        <v>0.43130073118131762</v>
      </c>
      <c r="I10" s="7">
        <f>'[1]Data General'!J32/'[1]Data General'!$P32</f>
        <v>0.41593416783224485</v>
      </c>
      <c r="J10" s="7">
        <f>'[1]Data General'!K32/'[1]Data General'!$P32</f>
        <v>0.42269735333316144</v>
      </c>
      <c r="K10" s="7">
        <f>'[1]Data General'!L32/'[1]Data General'!$P32</f>
        <v>0.6616244727717745</v>
      </c>
      <c r="L10" s="7">
        <f>'[1]Data General'!M32/'[1]Data General'!$P32</f>
        <v>0.44806318153200242</v>
      </c>
      <c r="M10" s="7">
        <f>'[1]Data General'!N32/'[1]Data General'!$P32</f>
        <v>0.65864654004591894</v>
      </c>
      <c r="N10" s="7">
        <f>'[1]Data General'!O32/'[1]Data General'!$P32</f>
        <v>0.88769663624533701</v>
      </c>
      <c r="O10" s="7">
        <f>'[1]Data General'!P32/'[1]Data General'!$P32</f>
        <v>1</v>
      </c>
      <c r="P10" s="7">
        <f>'[1]Data General'!Q32/'[1]Data General'!$P32</f>
        <v>0.80203082346637888</v>
      </c>
      <c r="Q10" s="7">
        <f>'[1]Data General'!R32/'[1]Data General'!$P32</f>
        <v>0.86484640779770794</v>
      </c>
      <c r="R10" s="7">
        <f>'[1]Data General'!S32/'[1]Data General'!$P32</f>
        <v>0.86466482152599566</v>
      </c>
      <c r="S10" s="7">
        <f>'[1]Data General'!T32/'[1]Data General'!$P32</f>
        <v>0.87725300719440547</v>
      </c>
      <c r="T10" s="7">
        <f>'[1]Data General'!U32/'[1]Data General'!$P32</f>
        <v>0.83670036223682964</v>
      </c>
      <c r="U10" s="7">
        <f>'[1]Data General'!V32/'[1]Data General'!$P32</f>
        <v>0.87561905400856777</v>
      </c>
      <c r="V10" s="7">
        <f>'[1]Data General'!W32/'[1]Data General'!$P32</f>
        <v>0.64784578095325507</v>
      </c>
      <c r="W10" s="7">
        <f>'[1]Data General'!X32/'[1]Data General'!$P32</f>
        <v>0.5383085592592034</v>
      </c>
      <c r="X10" s="7">
        <f>'[1]Data General'!Y32/'[1]Data General'!$P32</f>
        <v>0.38789087956949114</v>
      </c>
      <c r="Y10" s="7">
        <f>'[1]Data General'!Z32/'[1]Data General'!$P32</f>
        <v>0.21524512998668258</v>
      </c>
      <c r="Z10" s="7">
        <f>'[1]Data General'!AA32/'[1]Data General'!$P32</f>
        <v>0.15871811250517048</v>
      </c>
    </row>
    <row r="11" spans="1:26">
      <c r="A11" s="9" t="s">
        <v>41</v>
      </c>
      <c r="B11" s="7">
        <f>'[1]Data General'!C33/'[1]Data General'!$P33</f>
        <v>8.4061882317165881E-2</v>
      </c>
      <c r="C11" s="7">
        <f>'[1]Data General'!D33/'[1]Data General'!$P33</f>
        <v>8.4784096092443362E-2</v>
      </c>
      <c r="D11" s="7">
        <f>'[1]Data General'!E33/'[1]Data General'!$P33</f>
        <v>8.2541432263950124E-2</v>
      </c>
      <c r="E11" s="7">
        <f>'[1]Data General'!F33/'[1]Data General'!$P33</f>
        <v>8.6228523642998323E-2</v>
      </c>
      <c r="F11" s="7">
        <f>'[1]Data General'!G33/'[1]Data General'!$P33</f>
        <v>9.2842481374486849E-2</v>
      </c>
      <c r="G11" s="7">
        <f>'[1]Data General'!H33/'[1]Data General'!$P33</f>
        <v>9.0647331610156603E-2</v>
      </c>
      <c r="H11" s="7">
        <f>'[1]Data General'!I33/'[1]Data General'!$P33</f>
        <v>9.5389235213623233E-2</v>
      </c>
      <c r="I11" s="7">
        <f>'[1]Data General'!J33/'[1]Data General'!$P33</f>
        <v>9.4581496122852368E-2</v>
      </c>
      <c r="J11" s="7">
        <f>'[1]Data General'!K33/'[1]Data General'!$P33</f>
        <v>0.10216474076326593</v>
      </c>
      <c r="K11" s="7">
        <f>'[1]Data General'!L33/'[1]Data General'!$P33</f>
        <v>0.24491599513455983</v>
      </c>
      <c r="L11" s="7">
        <f>'[1]Data General'!M33/'[1]Data General'!$P33</f>
        <v>0.10413182301961381</v>
      </c>
      <c r="M11" s="7">
        <f>'[1]Data General'!N33/'[1]Data General'!$P33</f>
        <v>0.47732628858142012</v>
      </c>
      <c r="N11" s="7">
        <f>'[1]Data General'!O33/'[1]Data General'!$P33</f>
        <v>0.84811654249657897</v>
      </c>
      <c r="O11" s="7">
        <f>'[1]Data General'!P33/'[1]Data General'!$P33</f>
        <v>1</v>
      </c>
      <c r="P11" s="7">
        <f>'[1]Data General'!Q33/'[1]Data General'!$P33</f>
        <v>0.63943477269271709</v>
      </c>
      <c r="Q11" s="7">
        <f>'[1]Data General'!R33/'[1]Data General'!$P33</f>
        <v>0.46828911357761899</v>
      </c>
      <c r="R11" s="7">
        <f>'[1]Data General'!S33/'[1]Data General'!$P33</f>
        <v>0.36875665196898283</v>
      </c>
      <c r="S11" s="7">
        <f>'[1]Data General'!T33/'[1]Data General'!$P33</f>
        <v>0.18784210126197354</v>
      </c>
      <c r="T11" s="7">
        <f>'[1]Data General'!U33/'[1]Data General'!$P33</f>
        <v>0.1581458111601034</v>
      </c>
      <c r="U11" s="7">
        <f>'[1]Data General'!V33/'[1]Data General'!$P33</f>
        <v>0.14391268815569411</v>
      </c>
      <c r="V11" s="7">
        <f>'[1]Data General'!W33/'[1]Data General'!$P33</f>
        <v>0.12952141934012468</v>
      </c>
      <c r="W11" s="7">
        <f>'[1]Data General'!X33/'[1]Data General'!$P33</f>
        <v>0.11527406321271097</v>
      </c>
      <c r="X11" s="7">
        <f>'[1]Data General'!Y33/'[1]Data General'!$P33</f>
        <v>0.10374665689143987</v>
      </c>
      <c r="Y11" s="7">
        <f>'[1]Data General'!Z33/'[1]Data General'!$P33</f>
        <v>9.0259591495552696E-2</v>
      </c>
      <c r="Z11" s="7">
        <f>'[1]Data General'!AA33/'[1]Data General'!$P33</f>
        <v>8.0331036431041891E-2</v>
      </c>
    </row>
    <row r="12" spans="1:26">
      <c r="A12" s="9" t="s">
        <v>42</v>
      </c>
      <c r="B12" s="7">
        <f>'[1]Data General'!C34/'[1]Data General'!$P34</f>
        <v>1.0968704141191419</v>
      </c>
      <c r="C12" s="7">
        <f>'[1]Data General'!D34/'[1]Data General'!$P34</f>
        <v>1.0856562585734215</v>
      </c>
      <c r="D12" s="7">
        <f>'[1]Data General'!E34/'[1]Data General'!$P34</f>
        <v>1.0404216311474266</v>
      </c>
      <c r="E12" s="7">
        <f>'[1]Data General'!F34/'[1]Data General'!$P34</f>
        <v>0.92024956430317684</v>
      </c>
      <c r="F12" s="7">
        <f>'[1]Data General'!G34/'[1]Data General'!$P34</f>
        <v>0.98853411144262227</v>
      </c>
      <c r="G12" s="7">
        <f>'[1]Data General'!H34/'[1]Data General'!$P34</f>
        <v>0.65756046547928537</v>
      </c>
      <c r="H12" s="7">
        <f>'[1]Data General'!I34/'[1]Data General'!$P34</f>
        <v>0.728233413546998</v>
      </c>
      <c r="I12" s="7">
        <f>'[1]Data General'!J34/'[1]Data General'!$P34</f>
        <v>0.69999741646016522</v>
      </c>
      <c r="J12" s="7">
        <f>'[1]Data General'!K34/'[1]Data General'!$P34</f>
        <v>0.70603570161407858</v>
      </c>
      <c r="K12" s="7">
        <f>'[1]Data General'!L34/'[1]Data General'!$P34</f>
        <v>1.0299785407767503</v>
      </c>
      <c r="L12" s="7">
        <f>'[1]Data General'!M34/'[1]Data General'!$P34</f>
        <v>0.75208511010147794</v>
      </c>
      <c r="M12" s="7">
        <f>'[1]Data General'!N34/'[1]Data General'!$P34</f>
        <v>0.81892658190477585</v>
      </c>
      <c r="N12" s="7">
        <f>'[1]Data General'!O34/'[1]Data General'!$P34</f>
        <v>0.92268389790855232</v>
      </c>
      <c r="O12" s="7">
        <f>'[1]Data General'!P34/'[1]Data General'!$P34</f>
        <v>1</v>
      </c>
      <c r="P12" s="7">
        <f>'[1]Data General'!Q34/'[1]Data General'!$P34</f>
        <v>0.94575940101685674</v>
      </c>
      <c r="Q12" s="7">
        <f>'[1]Data General'!R34/'[1]Data General'!$P34</f>
        <v>1.2153876143295967</v>
      </c>
      <c r="R12" s="7">
        <f>'[1]Data General'!S34/'[1]Data General'!$P34</f>
        <v>1.3030283332284356</v>
      </c>
      <c r="S12" s="7">
        <f>'[1]Data General'!T34/'[1]Data General'!$P34</f>
        <v>1.48666540304274</v>
      </c>
      <c r="T12" s="7">
        <f>'[1]Data General'!U34/'[1]Data General'!$P34</f>
        <v>1.4365161631287104</v>
      </c>
      <c r="U12" s="7">
        <f>'[1]Data General'!V34/'[1]Data General'!$P34</f>
        <v>1.5224189894821454</v>
      </c>
      <c r="V12" s="7">
        <f>'[1]Data General'!W34/'[1]Data General'!$P34</f>
        <v>1.1060243335683981</v>
      </c>
      <c r="W12" s="7">
        <f>'[1]Data General'!X34/'[1]Data General'!$P34</f>
        <v>0.91225458120892366</v>
      </c>
      <c r="X12" s="7">
        <f>'[1]Data General'!Y34/'[1]Data General'!$P34</f>
        <v>0.63906330811483403</v>
      </c>
      <c r="Y12" s="7">
        <f>'[1]Data General'!Z34/'[1]Data General'!$P34</f>
        <v>0.32572747919648576</v>
      </c>
      <c r="Z12" s="7">
        <f>'[1]Data General'!AA34/'[1]Data General'!$P34</f>
        <v>0.22800923543754001</v>
      </c>
    </row>
    <row r="13" spans="1:26">
      <c r="A13" s="10" t="s">
        <v>43</v>
      </c>
      <c r="B13" s="7">
        <f>'[1]Data General'!C35/'[1]Data General'!$P35</f>
        <v>1.024896876841485</v>
      </c>
      <c r="C13" s="7">
        <f>'[1]Data General'!D35/'[1]Data General'!$P35</f>
        <v>0.98571007660577492</v>
      </c>
      <c r="D13" s="7">
        <f>'[1]Data General'!E35/'[1]Data General'!$P35</f>
        <v>1.3204183853859752</v>
      </c>
      <c r="E13" s="7">
        <f>'[1]Data General'!F35/'[1]Data General'!$P35</f>
        <v>1.3266057748968769</v>
      </c>
      <c r="F13" s="7">
        <f>'[1]Data General'!G35/'[1]Data General'!$P35</f>
        <v>1.1238951090159104</v>
      </c>
      <c r="G13" s="7">
        <f>'[1]Data General'!H35/'[1]Data General'!$P35</f>
        <v>1.4332645845609899</v>
      </c>
      <c r="H13" s="7">
        <f>'[1]Data General'!I35/'[1]Data General'!$P35</f>
        <v>0.9569829110194461</v>
      </c>
      <c r="I13" s="7">
        <f>'[1]Data General'!J35/'[1]Data General'!$P35</f>
        <v>1.0129640542133176</v>
      </c>
      <c r="J13" s="7">
        <f>'[1]Data General'!K35/'[1]Data General'!$P35</f>
        <v>1.0671773718326458</v>
      </c>
      <c r="K13" s="7">
        <f>'[1]Data General'!L35/'[1]Data General'!$P35</f>
        <v>1.0975250441956395</v>
      </c>
      <c r="L13" s="7">
        <f>'[1]Data General'!M35/'[1]Data General'!$P35</f>
        <v>1.1518856806128461</v>
      </c>
      <c r="M13" s="7">
        <f>'[1]Data General'!N35/'[1]Data General'!$P35</f>
        <v>1.0013258691809075</v>
      </c>
      <c r="N13" s="7">
        <f>'[1]Data General'!O35/'[1]Data General'!$P35</f>
        <v>0.9899823217442546</v>
      </c>
      <c r="O13" s="7">
        <f>'[1]Data General'!P35/'[1]Data General'!$P35</f>
        <v>1</v>
      </c>
      <c r="P13" s="7">
        <f>'[1]Data General'!Q35/'[1]Data General'!$P35</f>
        <v>1.6683853859752504</v>
      </c>
      <c r="Q13" s="7">
        <f>'[1]Data General'!R35/'[1]Data General'!$P35</f>
        <v>1.6664702416028285</v>
      </c>
      <c r="R13" s="7">
        <f>'[1]Data General'!S35/'[1]Data General'!$P35</f>
        <v>0.83397171479080734</v>
      </c>
      <c r="S13" s="7">
        <f>'[1]Data General'!T35/'[1]Data General'!$P35</f>
        <v>0.84340011785503832</v>
      </c>
      <c r="T13" s="7">
        <f>'[1]Data General'!U35/'[1]Data General'!$P35</f>
        <v>1.8606364172068357</v>
      </c>
      <c r="U13" s="7">
        <f>'[1]Data General'!V35/'[1]Data General'!$P35</f>
        <v>1.7862109605185621</v>
      </c>
      <c r="V13" s="7">
        <f>'[1]Data General'!W35/'[1]Data General'!$P35</f>
        <v>1.6075898644667059</v>
      </c>
      <c r="W13" s="7">
        <f>'[1]Data General'!X35/'[1]Data General'!$P35</f>
        <v>1.4629067766647024</v>
      </c>
      <c r="X13" s="7">
        <f>'[1]Data General'!Y35/'[1]Data General'!$P35</f>
        <v>1.1849544890984089</v>
      </c>
      <c r="Y13" s="7">
        <f>'[1]Data General'!Z35/'[1]Data General'!$P35</f>
        <v>0.94796359127872731</v>
      </c>
      <c r="Z13" s="7">
        <f>'[1]Data General'!AA35/'[1]Data General'!$P35</f>
        <v>0.56877815476723637</v>
      </c>
    </row>
    <row r="14" spans="1:26">
      <c r="A14" s="8" t="s">
        <v>44</v>
      </c>
      <c r="B14" s="7">
        <f>'[1]Data General'!C55/'[1]Data General'!$P55</f>
        <v>1.5814002445205535</v>
      </c>
      <c r="C14" s="7">
        <f>'[1]Data General'!D55/'[1]Data General'!$P55</f>
        <v>1.4595043195932214</v>
      </c>
      <c r="D14" s="7">
        <f>'[1]Data General'!E55/'[1]Data General'!$P55</f>
        <v>1.1872444476831272</v>
      </c>
      <c r="E14" s="7">
        <f>'[1]Data General'!F55/'[1]Data General'!$P55</f>
        <v>1.3607244933485552</v>
      </c>
      <c r="F14" s="7">
        <f>'[1]Data General'!G55/'[1]Data General'!$P55</f>
        <v>1.4176524407523461</v>
      </c>
      <c r="G14" s="7">
        <f>'[1]Data General'!H55/'[1]Data General'!$P55</f>
        <v>1.3533483932084822</v>
      </c>
      <c r="H14" s="7">
        <f>'[1]Data General'!I55/'[1]Data General'!$P55</f>
        <v>1.4758029909235915</v>
      </c>
      <c r="I14" s="7">
        <f>'[1]Data General'!J55/'[1]Data General'!$P55</f>
        <v>1.460176346279968</v>
      </c>
      <c r="J14" s="7">
        <f>'[1]Data General'!K55/'[1]Data General'!$P55</f>
        <v>1.4189155270551466</v>
      </c>
      <c r="K14" s="7">
        <f>'[1]Data General'!L55/'[1]Data General'!$P55</f>
        <v>1.5947031342353064</v>
      </c>
      <c r="L14" s="7">
        <f>'[1]Data General'!M55/'[1]Data General'!$P55</f>
        <v>1.5458476037795428</v>
      </c>
      <c r="M14" s="7">
        <f>'[1]Data General'!N55/'[1]Data General'!$P55</f>
        <v>1.2738873100310104</v>
      </c>
      <c r="N14" s="7">
        <f>'[1]Data General'!O55/'[1]Data General'!$P55</f>
        <v>1.2256876128478549</v>
      </c>
      <c r="O14" s="7">
        <f>'[1]Data General'!P55/'[1]Data General'!$P55</f>
        <v>1</v>
      </c>
      <c r="P14" s="7">
        <f>'[1]Data General'!Q55/'[1]Data General'!$P55</f>
        <v>1.106973693798732</v>
      </c>
      <c r="Q14" s="7">
        <f>'[1]Data General'!R55/'[1]Data General'!$P55</f>
        <v>0.86400770806512994</v>
      </c>
      <c r="R14" s="7">
        <f>'[1]Data General'!S55/'[1]Data General'!$P55</f>
        <v>1.0892985822665922</v>
      </c>
      <c r="S14" s="7">
        <f>'[1]Data General'!T55/'[1]Data General'!$P55</f>
        <v>1.2705028864760701</v>
      </c>
      <c r="T14" s="7">
        <f>'[1]Data General'!U55/'[1]Data General'!$P55</f>
        <v>1.3147675840235775</v>
      </c>
      <c r="U14" s="7">
        <f>'[1]Data General'!V55/'[1]Data General'!$P55</f>
        <v>1.0589137457795914</v>
      </c>
      <c r="V14" s="7">
        <f>'[1]Data General'!W55/'[1]Data General'!$P55</f>
        <v>0.93231160986826667</v>
      </c>
      <c r="W14" s="7">
        <f>'[1]Data General'!X55/'[1]Data General'!$P55</f>
        <v>0.6820026071396762</v>
      </c>
      <c r="X14" s="7">
        <f>'[1]Data General'!Y55/'[1]Data General'!$P55</f>
        <v>0.92736549345381203</v>
      </c>
      <c r="Y14" s="7">
        <f>'[1]Data General'!Z55/'[1]Data General'!$P55</f>
        <v>0.6425060927720696</v>
      </c>
      <c r="Z14" s="7">
        <f>'[1]Data General'!AA55/'[1]Data General'!$P55</f>
        <v>0.71044447065971128</v>
      </c>
    </row>
    <row r="15" spans="1:26">
      <c r="A15" s="11" t="s">
        <v>45</v>
      </c>
      <c r="B15" s="7">
        <f>'[1]Data General'!C56/'[1]Data General'!$P56</f>
        <v>1.3631268909874392</v>
      </c>
      <c r="C15" s="7">
        <f>'[1]Data General'!D56/'[1]Data General'!$P56</f>
        <v>1.2129595672503897</v>
      </c>
      <c r="D15" s="7">
        <f>'[1]Data General'!E56/'[1]Data General'!$P56</f>
        <v>1.0299807463097093</v>
      </c>
      <c r="E15" s="7">
        <f>'[1]Data General'!F56/'[1]Data General'!$P56</f>
        <v>1.1855918217658385</v>
      </c>
      <c r="F15" s="7">
        <f>'[1]Data General'!G56/'[1]Data General'!$P56</f>
        <v>1.212455303933254</v>
      </c>
      <c r="G15" s="7">
        <f>'[1]Data General'!H56/'[1]Data General'!$P56</f>
        <v>1.2784450352984322</v>
      </c>
      <c r="H15" s="7">
        <f>'[1]Data General'!I56/'[1]Data General'!$P56</f>
        <v>1.3710117355826534</v>
      </c>
      <c r="I15" s="7">
        <f>'[1]Data General'!J56/'[1]Data General'!$P56</f>
        <v>1.3022027138534886</v>
      </c>
      <c r="J15" s="7">
        <f>'[1]Data General'!K56/'[1]Data General'!$P56</f>
        <v>1.1151668653158522</v>
      </c>
      <c r="K15" s="7">
        <f>'[1]Data General'!L56/'[1]Data General'!$P56</f>
        <v>1.5953057669386632</v>
      </c>
      <c r="L15" s="7">
        <f>'[1]Data General'!M56/'[1]Data General'!$P56</f>
        <v>1.7501604474190886</v>
      </c>
      <c r="M15" s="7">
        <f>'[1]Data General'!N56/'[1]Data General'!$P56</f>
        <v>1.1156711286329879</v>
      </c>
      <c r="N15" s="7">
        <f>'[1]Data General'!O56/'[1]Data General'!$P56</f>
        <v>1.1202438800770147</v>
      </c>
      <c r="O15" s="7">
        <f>'[1]Data General'!P56/'[1]Data General'!$P56</f>
        <v>1</v>
      </c>
      <c r="P15" s="7">
        <f>'[1]Data General'!Q56/'[1]Data General'!$P56</f>
        <v>1.012308609150087</v>
      </c>
      <c r="Q15" s="7">
        <f>'[1]Data General'!R56/'[1]Data General'!$P56</f>
        <v>0.68710461171724579</v>
      </c>
      <c r="R15" s="7">
        <f>'[1]Data General'!S56/'[1]Data General'!$P56</f>
        <v>1.0305079306867149</v>
      </c>
      <c r="S15" s="7">
        <f>'[1]Data General'!T56/'[1]Data General'!$P56</f>
        <v>1.1061588887870175</v>
      </c>
      <c r="T15" s="7">
        <f>'[1]Data General'!U56/'[1]Data General'!$P56</f>
        <v>0.88413404235811865</v>
      </c>
      <c r="U15" s="7">
        <f>'[1]Data General'!V56/'[1]Data General'!$P56</f>
        <v>0.6287315485468048</v>
      </c>
      <c r="V15" s="7">
        <f>'[1]Data General'!W56/'[1]Data General'!$P56</f>
        <v>0.69470947556615015</v>
      </c>
      <c r="W15" s="7">
        <f>'[1]Data General'!X56/'[1]Data General'!$P56</f>
        <v>0.59858257770239298</v>
      </c>
      <c r="X15" s="7">
        <f>'[1]Data General'!Y56/'[1]Data General'!$P56</f>
        <v>0.67851938121006805</v>
      </c>
      <c r="Y15" s="7">
        <f>'[1]Data General'!Z56/'[1]Data General'!$P56</f>
        <v>0.51506532613871592</v>
      </c>
      <c r="Z15" s="7">
        <f>'[1]Data General'!AA56/'[1]Data General'!$P56</f>
        <v>0.5178809623159647</v>
      </c>
    </row>
    <row r="16" spans="1:26">
      <c r="A16" s="11" t="s">
        <v>46</v>
      </c>
      <c r="B16" s="7">
        <f>'[1]Data General'!C57/'[1]Data General'!$P57</f>
        <v>2.334351145038168</v>
      </c>
      <c r="C16" s="7">
        <f>'[1]Data General'!D57/'[1]Data General'!$P57</f>
        <v>2.3517927365255611</v>
      </c>
      <c r="D16" s="7">
        <f>'[1]Data General'!E57/'[1]Data General'!$P57</f>
        <v>1.5624797594263242</v>
      </c>
      <c r="E16" s="7">
        <f>'[1]Data General'!F57/'[1]Data General'!$P57</f>
        <v>1.9145500809622946</v>
      </c>
      <c r="F16" s="7">
        <f>'[1]Data General'!G57/'[1]Data General'!$P57</f>
        <v>2.1151977793199168</v>
      </c>
      <c r="G16" s="7">
        <f>'[1]Data General'!H57/'[1]Data General'!$P57</f>
        <v>1.4778625954198474</v>
      </c>
      <c r="H16" s="7">
        <f>'[1]Data General'!I57/'[1]Data General'!$P57</f>
        <v>1.61323155216285</v>
      </c>
      <c r="I16" s="7">
        <f>'[1]Data General'!J57/'[1]Data General'!$P57</f>
        <v>2.032199861207495</v>
      </c>
      <c r="J16" s="7">
        <f>'[1]Data General'!K57/'[1]Data General'!$P57</f>
        <v>2.2873467499421696</v>
      </c>
      <c r="K16" s="7">
        <f>'[1]Data General'!L57/'[1]Data General'!$P57</f>
        <v>1.631413370344668</v>
      </c>
      <c r="L16" s="7">
        <f>'[1]Data General'!M57/'[1]Data General'!$P57</f>
        <v>1.2808697663659496</v>
      </c>
      <c r="M16" s="7">
        <f>'[1]Data General'!N57/'[1]Data General'!$P57</f>
        <v>2.1895442979412447</v>
      </c>
      <c r="N16" s="7">
        <f>'[1]Data General'!O57/'[1]Data General'!$P57</f>
        <v>1.6298403886190145</v>
      </c>
      <c r="O16" s="7">
        <f>'[1]Data General'!P57/'[1]Data General'!$P57</f>
        <v>1</v>
      </c>
      <c r="P16" s="7">
        <f>'[1]Data General'!Q57/'[1]Data General'!$P57</f>
        <v>1.4012953967152439</v>
      </c>
      <c r="Q16" s="7">
        <f>'[1]Data General'!R57/'[1]Data General'!$P57</f>
        <v>1.1158917418459404</v>
      </c>
      <c r="R16" s="7">
        <f>'[1]Data General'!S57/'[1]Data General'!$P57</f>
        <v>1.1929215822345594</v>
      </c>
      <c r="S16" s="7">
        <f>'[1]Data General'!T57/'[1]Data General'!$P57</f>
        <v>1.7931529030765672</v>
      </c>
      <c r="T16" s="7">
        <f>'[1]Data General'!U57/'[1]Data General'!$P57</f>
        <v>2.2340504279435578</v>
      </c>
      <c r="U16" s="7">
        <f>'[1]Data General'!V57/'[1]Data General'!$P57</f>
        <v>2.2340504279435578</v>
      </c>
      <c r="V16" s="7">
        <f>'[1]Data General'!W57/'[1]Data General'!$P57</f>
        <v>1.1215403237493777</v>
      </c>
      <c r="W16" s="7">
        <f>'[1]Data General'!X57/'[1]Data General'!$P57</f>
        <v>0.87402073381943557</v>
      </c>
      <c r="X16" s="7">
        <f>'[1]Data General'!Y57/'[1]Data General'!$P57</f>
        <v>1.0847022618699163</v>
      </c>
      <c r="Y16" s="7">
        <f>'[1]Data General'!Z57/'[1]Data General'!$P57</f>
        <v>0.82339950743494117</v>
      </c>
      <c r="Z16" s="7">
        <f>'[1]Data General'!AA57/'[1]Data General'!$P57</f>
        <v>0.82790067131417755</v>
      </c>
    </row>
    <row r="17" spans="1:26">
      <c r="A17" s="11" t="s">
        <v>47</v>
      </c>
      <c r="B17" s="7">
        <f>'[1]Data General'!C58/'[1]Data General'!$P58</f>
        <v>3.7148803329864726</v>
      </c>
      <c r="C17" s="7">
        <f>'[1]Data General'!D58/'[1]Data General'!$P58</f>
        <v>2.8827610128338534</v>
      </c>
      <c r="D17" s="7">
        <f>'[1]Data General'!E58/'[1]Data General'!$P58</f>
        <v>3.0187304890738815</v>
      </c>
      <c r="E17" s="7">
        <f>'[1]Data General'!F58/'[1]Data General'!$P58</f>
        <v>3.1817551161984046</v>
      </c>
      <c r="F17" s="7">
        <f>'[1]Data General'!G58/'[1]Data General'!$P58</f>
        <v>3.2573707943114809</v>
      </c>
      <c r="G17" s="7">
        <f>'[1]Data General'!H58/'[1]Data General'!$P58</f>
        <v>3.4280263614290671</v>
      </c>
      <c r="H17" s="7">
        <f>'[1]Data General'!I58/'[1]Data General'!$P58</f>
        <v>1.5026014568158168</v>
      </c>
      <c r="I17" s="7">
        <f>'[1]Data General'!J58/'[1]Data General'!$P58</f>
        <v>0.85952133194588964</v>
      </c>
      <c r="J17" s="7">
        <f>'[1]Data General'!K58/'[1]Data General'!$P58</f>
        <v>0.67256330211585158</v>
      </c>
      <c r="K17" s="7">
        <f>'[1]Data General'!L58/'[1]Data General'!$P58</f>
        <v>0.66770724939299342</v>
      </c>
      <c r="L17" s="7">
        <f>'[1]Data General'!M58/'[1]Data General'!$P58</f>
        <v>0.79049601109954903</v>
      </c>
      <c r="M17" s="7">
        <f>'[1]Data General'!N58/'[1]Data General'!$P58</f>
        <v>0.82934443288241411</v>
      </c>
      <c r="N17" s="7">
        <f>'[1]Data General'!O58/'[1]Data General'!$P58</f>
        <v>0.84911550468262231</v>
      </c>
      <c r="O17" s="7">
        <f>'[1]Data General'!P58/'[1]Data General'!$P58</f>
        <v>1</v>
      </c>
      <c r="P17" s="7">
        <f>'[1]Data General'!Q58/'[1]Data General'!$P58</f>
        <v>1.130766562608394</v>
      </c>
      <c r="Q17" s="7">
        <f>'[1]Data General'!R58/'[1]Data General'!$P58</f>
        <v>0.91397849462365588</v>
      </c>
      <c r="R17" s="7">
        <f>'[1]Data General'!S58/'[1]Data General'!$P58</f>
        <v>1.016649323621228</v>
      </c>
      <c r="S17" s="7">
        <f>'[1]Data General'!T58/'[1]Data General'!$P58</f>
        <v>1.1571279916753381</v>
      </c>
      <c r="T17" s="7">
        <f>'[1]Data General'!U58/'[1]Data General'!$P58</f>
        <v>1.012486992715921</v>
      </c>
      <c r="U17" s="7">
        <f>'[1]Data General'!V58/'[1]Data General'!$P58</f>
        <v>0.98681928546652797</v>
      </c>
      <c r="V17" s="7">
        <f>'[1]Data General'!W58/'[1]Data General'!$P58</f>
        <v>0.51271823916021109</v>
      </c>
      <c r="W17" s="7">
        <f>'[1]Data General'!X58/'[1]Data General'!$P58</f>
        <v>0.50266494035314802</v>
      </c>
      <c r="X17" s="7">
        <f>'[1]Data General'!Y58/'[1]Data General'!$P58</f>
        <v>0.47614046836839263</v>
      </c>
      <c r="Y17" s="7">
        <f>'[1]Data General'!Z58/'[1]Data General'!$P58</f>
        <v>0.47355176859809234</v>
      </c>
      <c r="Z17" s="7">
        <f>'[1]Data General'!AA58/'[1]Data General'!$P58</f>
        <v>0.47614046836839263</v>
      </c>
    </row>
    <row r="18" spans="1:26">
      <c r="A18" s="11" t="s">
        <v>48</v>
      </c>
      <c r="B18" s="7">
        <f>'[1]Data General'!C59/'[1]Data General'!$P59</f>
        <v>1.2937973283416999</v>
      </c>
      <c r="C18" s="7">
        <f>'[1]Data General'!D59/'[1]Data General'!$P59</f>
        <v>1.2997532544882158</v>
      </c>
      <c r="D18" s="7">
        <f>'[1]Data General'!E59/'[1]Data General'!$P59</f>
        <v>1.2154343571853994</v>
      </c>
      <c r="E18" s="7">
        <f>'[1]Data General'!F59/'[1]Data General'!$P59</f>
        <v>1.1956947162426614</v>
      </c>
      <c r="F18" s="7">
        <f>'[1]Data General'!G59/'[1]Data General'!$P59</f>
        <v>1.2069258912618055</v>
      </c>
      <c r="G18" s="7">
        <f>'[1]Data General'!H59/'[1]Data General'!$P59</f>
        <v>1.1715306730196546</v>
      </c>
      <c r="H18" s="7">
        <f>'[1]Data General'!I59/'[1]Data General'!$P59</f>
        <v>1.9944694971496639</v>
      </c>
      <c r="I18" s="7">
        <f>'[1]Data General'!J59/'[1]Data General'!$P59</f>
        <v>1.7283246830596444</v>
      </c>
      <c r="J18" s="7">
        <f>'[1]Data General'!K59/'[1]Data General'!$P59</f>
        <v>2.2599336339657961</v>
      </c>
      <c r="K18" s="7">
        <f>'[1]Data General'!L59/'[1]Data General'!$P59</f>
        <v>1.7501063558240448</v>
      </c>
      <c r="L18" s="7">
        <f>'[1]Data General'!M59/'[1]Data General'!$P59</f>
        <v>0.70160810005955931</v>
      </c>
      <c r="M18" s="7">
        <f>'[1]Data General'!N59/'[1]Data General'!$P59</f>
        <v>0.87356419637539351</v>
      </c>
      <c r="N18" s="7">
        <f>'[1]Data General'!O59/'[1]Data General'!$P59</f>
        <v>1.3576108227686547</v>
      </c>
      <c r="O18" s="7">
        <f>'[1]Data General'!P59/'[1]Data General'!$P59</f>
        <v>1</v>
      </c>
      <c r="P18" s="7">
        <f>'[1]Data General'!Q59/'[1]Data General'!$P59</f>
        <v>1.262656343061346</v>
      </c>
      <c r="Q18" s="7">
        <f>'[1]Data General'!R59/'[1]Data General'!$P59</f>
        <v>1.7018633540372672</v>
      </c>
      <c r="R18" s="7">
        <f>'[1]Data General'!S59/'[1]Data General'!$P59</f>
        <v>1.353016251169914</v>
      </c>
      <c r="S18" s="7">
        <f>'[1]Data General'!T59/'[1]Data General'!$P59</f>
        <v>1.5572194333361695</v>
      </c>
      <c r="T18" s="7">
        <f>'[1]Data General'!U59/'[1]Data General'!$P59</f>
        <v>2.8953458691397942</v>
      </c>
      <c r="U18" s="7">
        <f>'[1]Data General'!V59/'[1]Data General'!$P59</f>
        <v>2.1091346890155709</v>
      </c>
      <c r="V18" s="7">
        <f>'[1]Data General'!W59/'[1]Data General'!$P59</f>
        <v>2.4512191966866603</v>
      </c>
      <c r="W18" s="7">
        <f>'[1]Data General'!X59/'[1]Data General'!$P59</f>
        <v>0.99217505449287546</v>
      </c>
      <c r="X18" s="7">
        <f>'[1]Data General'!Y59/'[1]Data General'!$P59</f>
        <v>2.5961618746286006</v>
      </c>
      <c r="Y18" s="7">
        <f>'[1]Data General'!Z59/'[1]Data General'!$P59</f>
        <v>1.9707513148404645</v>
      </c>
      <c r="Z18" s="7">
        <f>'[1]Data General'!AA59/'[1]Data General'!$P59</f>
        <v>1.9815245477040007</v>
      </c>
    </row>
    <row r="19" spans="1:26">
      <c r="A19" s="14" t="s">
        <v>49</v>
      </c>
      <c r="B19" s="7">
        <f>'[1]Data General'!C65/'[1]Data General'!$P65</f>
        <v>0.77574900750805853</v>
      </c>
      <c r="C19" s="7">
        <f>'[1]Data General'!D65/'[1]Data General'!$P65</f>
        <v>0.75311262075728769</v>
      </c>
      <c r="D19" s="7">
        <f>'[1]Data General'!E65/'[1]Data General'!$P65</f>
        <v>0.7081294212279382</v>
      </c>
      <c r="E19" s="7">
        <f>'[1]Data General'!F65/'[1]Data General'!$P65</f>
        <v>0.62146102409478043</v>
      </c>
      <c r="F19" s="7">
        <f>'[1]Data General'!G65/'[1]Data General'!$P65</f>
        <v>0.6549747675969777</v>
      </c>
      <c r="G19" s="7">
        <f>'[1]Data General'!H65/'[1]Data General'!$P65</f>
        <v>0.44444444444444448</v>
      </c>
      <c r="H19" s="7">
        <f>'[1]Data General'!I65/'[1]Data General'!$P65</f>
        <v>0.48148148148148151</v>
      </c>
      <c r="I19" s="7">
        <f>'[1]Data General'!J65/'[1]Data General'!$P65</f>
        <v>0.45679012345679015</v>
      </c>
      <c r="J19" s="7">
        <f>'[1]Data General'!K65/'[1]Data General'!$P65</f>
        <v>0.45679012345679015</v>
      </c>
      <c r="K19" s="7">
        <f>'[1]Data General'!L65/'[1]Data General'!$P65</f>
        <v>0.70370370370370361</v>
      </c>
      <c r="L19" s="7">
        <f>'[1]Data General'!M65/'[1]Data General'!$P65</f>
        <v>0.46913580246913572</v>
      </c>
      <c r="M19" s="7">
        <f>'[1]Data General'!N65/'[1]Data General'!$P65</f>
        <v>0.67901234567901236</v>
      </c>
      <c r="N19" s="7">
        <f>'[1]Data General'!O65/'[1]Data General'!$P65</f>
        <v>0.90123456790123457</v>
      </c>
      <c r="O19" s="7">
        <f>'[1]Data General'!P65/'[1]Data General'!$P65</f>
        <v>1</v>
      </c>
      <c r="P19" s="7">
        <f>'[1]Data General'!Q65/'[1]Data General'!$P65</f>
        <v>0.79012345679012341</v>
      </c>
      <c r="Q19" s="7">
        <f>'[1]Data General'!R65/'[1]Data General'!$P65</f>
        <v>0.83950617283950613</v>
      </c>
      <c r="R19" s="7">
        <f>'[1]Data General'!S65/'[1]Data General'!$P65</f>
        <v>0.8271604938271605</v>
      </c>
      <c r="S19" s="7">
        <f>'[1]Data General'!T65/'[1]Data General'!$P65</f>
        <v>0.8271604938271605</v>
      </c>
      <c r="T19" s="7">
        <f>'[1]Data General'!U65/'[1]Data General'!$P65</f>
        <v>0.77777777777777768</v>
      </c>
      <c r="U19" s="7">
        <f>'[1]Data General'!V65/'[1]Data General'!$P65</f>
        <v>0.80263697950052881</v>
      </c>
      <c r="V19" s="7">
        <f>'[1]Data General'!W65/'[1]Data General'!$P65</f>
        <v>0.5858174604306976</v>
      </c>
      <c r="W19" s="7">
        <f>'[1]Data General'!X65/'[1]Data General'!$P65</f>
        <v>0.48036369852886651</v>
      </c>
      <c r="X19" s="7">
        <f>'[1]Data General'!Y65/'[1]Data General'!$P65</f>
        <v>0.34170449900936645</v>
      </c>
      <c r="Y19" s="7">
        <f>'[1]Data General'!Z65/'[1]Data General'!$P65</f>
        <v>0.1872509704617773</v>
      </c>
      <c r="Z19" s="7">
        <f>'[1]Data General'!AA65/'[1]Data General'!$P65</f>
        <v>0.15299099496938778</v>
      </c>
    </row>
    <row r="20" spans="1:26">
      <c r="A20" s="14" t="s">
        <v>50</v>
      </c>
      <c r="B20" s="7">
        <f>'[1]Data General'!C67/'[1]Data General'!$P67</f>
        <v>0.51262373986283993</v>
      </c>
      <c r="C20" s="7">
        <f>'[1]Data General'!D67/'[1]Data General'!$P67</f>
        <v>0.5497945673697926</v>
      </c>
      <c r="D20" s="7">
        <f>'[1]Data General'!E67/'[1]Data General'!$P67</f>
        <v>0.65268547282727996</v>
      </c>
      <c r="E20" s="7">
        <f>'[1]Data General'!F67/'[1]Data General'!$P67</f>
        <v>0.62194063305527714</v>
      </c>
      <c r="F20" s="7">
        <f>'[1]Data General'!G67/'[1]Data General'!$P67</f>
        <v>0.58371391537153394</v>
      </c>
      <c r="G20" s="7">
        <f>'[1]Data General'!H67/'[1]Data General'!$P67</f>
        <v>0.63135580681185532</v>
      </c>
      <c r="H20" s="7">
        <f>'[1]Data General'!I67/'[1]Data General'!$P67</f>
        <v>0.6069642180332111</v>
      </c>
      <c r="I20" s="7">
        <f>'[1]Data General'!J67/'[1]Data General'!$P67</f>
        <v>0.60968946693183246</v>
      </c>
      <c r="J20" s="7">
        <f>'[1]Data General'!K67/'[1]Data General'!$P67</f>
        <v>0.62764308604853347</v>
      </c>
      <c r="K20" s="7">
        <f>'[1]Data General'!L67/'[1]Data General'!$P67</f>
        <v>0.54319449047061852</v>
      </c>
      <c r="L20" s="7">
        <f>'[1]Data General'!M67/'[1]Data General'!$P67</f>
        <v>0.61601034949976508</v>
      </c>
      <c r="M20" s="7">
        <f>'[1]Data General'!N67/'[1]Data General'!$P67</f>
        <v>0.77427405858634279</v>
      </c>
      <c r="N20" s="7">
        <f>'[1]Data General'!O67/'[1]Data General'!$P67</f>
        <v>0.87024660916884111</v>
      </c>
      <c r="O20" s="7">
        <f>'[1]Data General'!P67/'[1]Data General'!$P67</f>
        <v>1</v>
      </c>
      <c r="P20" s="7">
        <f>'[1]Data General'!Q67/'[1]Data General'!$P67</f>
        <v>0.92072183623917137</v>
      </c>
      <c r="Q20" s="7">
        <f>'[1]Data General'!R67/'[1]Data General'!$P67</f>
        <v>0.93221645863206848</v>
      </c>
      <c r="R20" s="7">
        <f>'[1]Data General'!S67/'[1]Data General'!$P67</f>
        <v>0.81381622989185731</v>
      </c>
      <c r="S20" s="7">
        <f>'[1]Data General'!T67/'[1]Data General'!$P67</f>
        <v>0.97595322128976536</v>
      </c>
      <c r="T20" s="7">
        <f>'[1]Data General'!U67/'[1]Data General'!$P67</f>
        <v>0.96198229084708486</v>
      </c>
      <c r="U20" s="7">
        <f>'[1]Data General'!V67/'[1]Data General'!$P67</f>
        <v>0.79750794460324492</v>
      </c>
      <c r="V20" s="7">
        <f>'[1]Data General'!W67/'[1]Data General'!$P67</f>
        <v>0.47167847201167823</v>
      </c>
      <c r="W20" s="7">
        <f>'[1]Data General'!X67/'[1]Data General'!$P67</f>
        <v>0.39480408756619284</v>
      </c>
      <c r="X20" s="7">
        <f>'[1]Data General'!Y67/'[1]Data General'!$P67</f>
        <v>0.32722684818670422</v>
      </c>
      <c r="Y20" s="7">
        <f>'[1]Data General'!Z67/'[1]Data General'!$P67</f>
        <v>0.31881802468419895</v>
      </c>
      <c r="Z20" s="7">
        <f>'[1]Data General'!AA67/'[1]Data General'!$P67</f>
        <v>0.32470064970741308</v>
      </c>
    </row>
    <row r="21" spans="1:26">
      <c r="A21" s="6" t="s">
        <v>21</v>
      </c>
      <c r="B21" s="7">
        <f>'[1]Data General'!C68/'[1]Data General'!$P68</f>
        <v>2.1516964407850638</v>
      </c>
      <c r="C21" s="7">
        <f>'[1]Data General'!D68/'[1]Data General'!$P68</f>
        <v>1.9873590995506873</v>
      </c>
      <c r="D21" s="7">
        <f>'[1]Data General'!E68/'[1]Data General'!$P68</f>
        <v>1.6781400966127182</v>
      </c>
      <c r="E21" s="7">
        <f>'[1]Data General'!F68/'[1]Data General'!$P68</f>
        <v>2.0776111628938989</v>
      </c>
      <c r="F21" s="7">
        <f>'[1]Data General'!G68/'[1]Data General'!$P68</f>
        <v>1.9024163167598929</v>
      </c>
      <c r="G21" s="7">
        <f>'[1]Data General'!H68/'[1]Data General'!$P68</f>
        <v>1.9003674799874186</v>
      </c>
      <c r="H21" s="7">
        <f>'[1]Data General'!I68/'[1]Data General'!$P68</f>
        <v>1.6517443603966115</v>
      </c>
      <c r="I21" s="7">
        <f>'[1]Data General'!J68/'[1]Data General'!$P68</f>
        <v>1.8568874888276827</v>
      </c>
      <c r="J21" s="7">
        <f>'[1]Data General'!K68/'[1]Data General'!$P68</f>
        <v>1.8909236139184622</v>
      </c>
      <c r="K21" s="7">
        <f>'[1]Data General'!L68/'[1]Data General'!$P68</f>
        <v>1.8226128059943065</v>
      </c>
      <c r="L21" s="7">
        <f>'[1]Data General'!M68/'[1]Data General'!$P68</f>
        <v>1.5398939777077882</v>
      </c>
      <c r="M21" s="7">
        <f>'[1]Data General'!N68/'[1]Data General'!$P68</f>
        <v>1.3219847191767218</v>
      </c>
      <c r="N21" s="7">
        <f>'[1]Data General'!O68/'[1]Data General'!$P68</f>
        <v>1.1688234260072945</v>
      </c>
      <c r="O21" s="7">
        <f>'[1]Data General'!P68/'[1]Data General'!$P68</f>
        <v>1</v>
      </c>
      <c r="P21" s="7">
        <f>'[1]Data General'!Q68/'[1]Data General'!$P68</f>
        <v>1.1435135139049377</v>
      </c>
      <c r="Q21" s="7">
        <f>'[1]Data General'!R68/'[1]Data General'!$P68</f>
        <v>0.94656794177364412</v>
      </c>
      <c r="R21" s="7">
        <f>'[1]Data General'!S68/'[1]Data General'!$P68</f>
        <v>1.0682849515529989</v>
      </c>
      <c r="S21" s="7">
        <f>'[1]Data General'!T68/'[1]Data General'!$P68</f>
        <v>1.1116416884807807</v>
      </c>
      <c r="T21" s="7">
        <f>'[1]Data General'!U68/'[1]Data General'!$P68</f>
        <v>1.2603658376846847</v>
      </c>
      <c r="U21" s="7">
        <f>'[1]Data General'!V68/'[1]Data General'!$P68</f>
        <v>0.9721775066499897</v>
      </c>
      <c r="V21" s="7">
        <f>'[1]Data General'!W68/'[1]Data General'!$P68</f>
        <v>1.0093231038601329</v>
      </c>
      <c r="W21" s="7">
        <f>'[1]Data General'!X68/'[1]Data General'!$P68</f>
        <v>1.0453226870531607</v>
      </c>
      <c r="X21" s="7">
        <f>'[1]Data General'!Y68/'[1]Data General'!$P68</f>
        <v>1.0215619239522749</v>
      </c>
      <c r="Y21" s="7">
        <f>'[1]Data General'!Z68/'[1]Data General'!$P68</f>
        <v>0.79706031007054989</v>
      </c>
      <c r="Z21" s="7">
        <f>'[1]Data General'!AA68/'[1]Data General'!$P68</f>
        <v>0.88402976485552731</v>
      </c>
    </row>
    <row r="22" spans="1:26">
      <c r="A22" s="14" t="s">
        <v>51</v>
      </c>
      <c r="B22" s="7">
        <f>'[1]Data General'!C70/'[1]Data General'!$P70</f>
        <v>1.9733862791350185</v>
      </c>
      <c r="C22" s="7">
        <f>'[1]Data General'!D70/'[1]Data General'!$P70</f>
        <v>1.7842425054193063</v>
      </c>
      <c r="D22" s="7">
        <f>'[1]Data General'!E70/'[1]Data General'!$P70</f>
        <v>1.4225886040177533</v>
      </c>
      <c r="E22" s="7">
        <f>'[1]Data General'!F70/'[1]Data General'!$P70</f>
        <v>1.5987877956214542</v>
      </c>
      <c r="F22" s="7">
        <f>'[1]Data General'!G70/'[1]Data General'!$P70</f>
        <v>1.6339460180232179</v>
      </c>
      <c r="G22" s="7">
        <f>'[1]Data General'!H70/'[1]Data General'!$P70</f>
        <v>1.5361216286707864</v>
      </c>
      <c r="H22" s="7">
        <f>'[1]Data General'!I70/'[1]Data General'!$P70</f>
        <v>1.6475089399882556</v>
      </c>
      <c r="I22" s="7">
        <f>'[1]Data General'!J70/'[1]Data General'!$P70</f>
        <v>1.6036050535644486</v>
      </c>
      <c r="J22" s="7">
        <f>'[1]Data General'!K70/'[1]Data General'!$P70</f>
        <v>1.5333585452270884</v>
      </c>
      <c r="K22" s="7">
        <f>'[1]Data General'!L70/'[1]Data General'!$P70</f>
        <v>1.69612604740573</v>
      </c>
      <c r="L22" s="7">
        <f>'[1]Data General'!M70/'[1]Data General'!$P70</f>
        <v>1.6185495394075557</v>
      </c>
      <c r="M22" s="7">
        <f>'[1]Data General'!N70/'[1]Data General'!$P70</f>
        <v>1.3132767849271318</v>
      </c>
      <c r="N22" s="7">
        <f>'[1]Data General'!O70/'[1]Data General'!$P70</f>
        <v>1.2443801193379083</v>
      </c>
      <c r="O22" s="7">
        <f>'[1]Data General'!P70/'[1]Data General'!$P70</f>
        <v>1</v>
      </c>
      <c r="P22" s="7">
        <f>'[1]Data General'!Q70/'[1]Data General'!$P70</f>
        <v>1.0905389866935096</v>
      </c>
      <c r="Q22" s="7">
        <f>'[1]Data General'!R70/'[1]Data General'!$P70</f>
        <v>0.83869204723719148</v>
      </c>
      <c r="R22" s="7">
        <f>'[1]Data General'!S70/'[1]Data General'!$P70</f>
        <v>1.0420508974132834</v>
      </c>
      <c r="S22" s="7">
        <f>'[1]Data General'!T70/'[1]Data General'!$P70</f>
        <v>1.1979551923650349</v>
      </c>
      <c r="T22" s="7">
        <f>'[1]Data General'!U70/'[1]Data General'!$P70</f>
        <v>1.2221782802415806</v>
      </c>
      <c r="U22" s="7">
        <f>'[1]Data General'!V70/'[1]Data General'!$P70</f>
        <v>0.97065422066044493</v>
      </c>
      <c r="V22" s="7">
        <f>'[1]Data General'!W70/'[1]Data General'!$P70</f>
        <v>0.84304696531239975</v>
      </c>
      <c r="W22" s="7">
        <f>'[1]Data General'!X70/'[1]Data General'!$P70</f>
        <v>0.60859016476124006</v>
      </c>
      <c r="X22" s="7">
        <f>'[1]Data General'!Y70/'[1]Data General'!$P70</f>
        <v>0.81694357364346959</v>
      </c>
      <c r="Y22" s="7">
        <f>'[1]Data General'!Z70/'[1]Data General'!$P70</f>
        <v>0.55894360725661218</v>
      </c>
      <c r="Z22" s="7">
        <f>'[1]Data General'!AA70/'[1]Data General'!$P70</f>
        <v>0.68480909154705616</v>
      </c>
    </row>
    <row r="24" spans="1:26">
      <c r="A24" s="3" t="s">
        <v>27</v>
      </c>
    </row>
    <row r="25" spans="1:26">
      <c r="A25" s="3" t="s">
        <v>28</v>
      </c>
    </row>
    <row r="26" spans="1:26">
      <c r="A26" s="15" t="s">
        <v>29</v>
      </c>
    </row>
    <row r="27" spans="1:26">
      <c r="A27" s="15" t="s">
        <v>30</v>
      </c>
      <c r="E27" s="37" t="s">
        <v>60</v>
      </c>
    </row>
    <row r="28" spans="1:26">
      <c r="A28" s="15" t="s">
        <v>31</v>
      </c>
    </row>
  </sheetData>
  <hyperlinks>
    <hyperlink ref="I1" location="Entrada!A1" display="Entrada"/>
    <hyperlink ref="W1" location="Entrada!A1" display="Entrada"/>
    <hyperlink ref="E27" location="Entrada!A1" display="Entrada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4"/>
  <sheetViews>
    <sheetView zoomScale="80" zoomScaleNormal="80" workbookViewId="0">
      <selection activeCell="F3" sqref="F3"/>
    </sheetView>
  </sheetViews>
  <sheetFormatPr baseColWidth="10" defaultColWidth="11.42578125" defaultRowHeight="15"/>
  <cols>
    <col min="1" max="1" width="42" customWidth="1"/>
  </cols>
  <sheetData>
    <row r="1" spans="1:26" ht="21">
      <c r="A1" s="28" t="s">
        <v>56</v>
      </c>
    </row>
    <row r="2" spans="1:26" ht="10.5" customHeight="1"/>
    <row r="3" spans="1:26" ht="15.75">
      <c r="A3" s="31" t="s">
        <v>57</v>
      </c>
      <c r="F3" s="37" t="s">
        <v>60</v>
      </c>
    </row>
    <row r="4" spans="1:26" ht="15.75">
      <c r="A4" s="31"/>
    </row>
    <row r="5" spans="1:26">
      <c r="A5" s="32" t="s">
        <v>58</v>
      </c>
      <c r="B5" s="33">
        <v>1995</v>
      </c>
      <c r="C5" s="33">
        <v>1996</v>
      </c>
      <c r="D5" s="33">
        <v>1997</v>
      </c>
      <c r="E5" s="33">
        <v>1998</v>
      </c>
      <c r="F5" s="33">
        <v>1999</v>
      </c>
      <c r="G5" s="33">
        <v>2000</v>
      </c>
      <c r="H5" s="33">
        <v>2001</v>
      </c>
      <c r="I5" s="33">
        <v>2002</v>
      </c>
      <c r="J5" s="33">
        <v>2003</v>
      </c>
      <c r="K5" s="33">
        <v>2004</v>
      </c>
      <c r="L5" s="33">
        <v>2005</v>
      </c>
      <c r="M5" s="33">
        <v>2006</v>
      </c>
      <c r="N5" s="33">
        <v>2007</v>
      </c>
      <c r="O5" s="33">
        <v>2008</v>
      </c>
      <c r="P5" s="33">
        <v>2009</v>
      </c>
      <c r="Q5" s="33">
        <v>2010</v>
      </c>
      <c r="R5" s="33">
        <v>2011</v>
      </c>
      <c r="S5" s="33">
        <v>2012</v>
      </c>
      <c r="T5" s="33">
        <v>2013</v>
      </c>
      <c r="U5" s="33">
        <v>2014</v>
      </c>
      <c r="V5" s="33">
        <v>2015</v>
      </c>
      <c r="W5" s="33">
        <v>2016</v>
      </c>
      <c r="X5" s="33">
        <v>2017</v>
      </c>
      <c r="Y5" s="33">
        <v>2018</v>
      </c>
      <c r="Z5" s="33">
        <v>2019</v>
      </c>
    </row>
    <row r="6" spans="1:26">
      <c r="A6" s="19" t="s">
        <v>49</v>
      </c>
      <c r="B6" s="20">
        <v>6.283566960815274</v>
      </c>
      <c r="C6" s="20">
        <v>6.1002122281340299</v>
      </c>
      <c r="D6" s="20">
        <v>5.7358483119462988</v>
      </c>
      <c r="E6" s="20">
        <v>5.0338342951677211</v>
      </c>
      <c r="F6" s="20">
        <v>5.3052956175355188</v>
      </c>
      <c r="G6" s="20">
        <v>3.6</v>
      </c>
      <c r="H6" s="20">
        <v>3.9</v>
      </c>
      <c r="I6" s="20">
        <v>3.7</v>
      </c>
      <c r="J6" s="20">
        <v>3.7</v>
      </c>
      <c r="K6" s="20">
        <v>5.6999999999999993</v>
      </c>
      <c r="L6" s="20">
        <v>3.7999999999999994</v>
      </c>
      <c r="M6" s="20">
        <v>5.5</v>
      </c>
      <c r="N6" s="20">
        <v>7.3</v>
      </c>
      <c r="O6" s="20">
        <v>8.1</v>
      </c>
      <c r="P6" s="20">
        <v>6.3999999999999995</v>
      </c>
      <c r="Q6" s="20">
        <v>6.7999999999999989</v>
      </c>
      <c r="R6" s="20">
        <v>6.7</v>
      </c>
      <c r="S6" s="20">
        <v>6.7</v>
      </c>
      <c r="T6" s="20">
        <v>6.2999999999999989</v>
      </c>
      <c r="U6" s="20">
        <v>6.5013595339542833</v>
      </c>
      <c r="V6" s="20">
        <v>4.7451214294886501</v>
      </c>
      <c r="W6" s="20">
        <v>3.8909459580838184</v>
      </c>
      <c r="X6" s="20">
        <v>2.7678064419758681</v>
      </c>
      <c r="Y6" s="20">
        <v>1.516732860740396</v>
      </c>
      <c r="Z6" s="20">
        <v>1.2392270592520409</v>
      </c>
    </row>
    <row r="7" spans="1:26">
      <c r="A7" s="19" t="s">
        <v>20</v>
      </c>
      <c r="B7" s="21">
        <v>20.062941128831014</v>
      </c>
      <c r="C7" s="21">
        <v>21.021923411728409</v>
      </c>
      <c r="D7" s="21">
        <v>20.697591219803805</v>
      </c>
      <c r="E7" s="21">
        <v>21.898320671870437</v>
      </c>
      <c r="F7" s="21">
        <v>25.604250530369303</v>
      </c>
      <c r="G7" s="21">
        <v>27.244242419646191</v>
      </c>
      <c r="H7" s="21">
        <v>33.602945786347028</v>
      </c>
      <c r="I7" s="21">
        <v>34.363621918928139</v>
      </c>
      <c r="J7" s="21">
        <v>33.602148334393746</v>
      </c>
      <c r="K7" s="21">
        <v>33.551830822374079</v>
      </c>
      <c r="L7" s="21">
        <v>37.140364306628108</v>
      </c>
      <c r="M7" s="21">
        <v>37.478695957076738</v>
      </c>
      <c r="N7" s="21">
        <v>39.251945314422713</v>
      </c>
      <c r="O7" s="21">
        <v>39.029583181375699</v>
      </c>
      <c r="P7" s="21">
        <v>38.1320471603253</v>
      </c>
      <c r="Q7" s="21">
        <v>38.699729855946892</v>
      </c>
      <c r="R7" s="21">
        <v>38.29527084477062</v>
      </c>
      <c r="S7" s="21">
        <v>38.961635562825172</v>
      </c>
      <c r="T7" s="21">
        <v>39.584824722725372</v>
      </c>
      <c r="U7" s="21">
        <v>46.303414965622906</v>
      </c>
      <c r="V7" s="21">
        <v>33.017754710225248</v>
      </c>
      <c r="W7" s="21">
        <v>29.141627300612654</v>
      </c>
      <c r="X7" s="21">
        <v>13.909222133803253</v>
      </c>
      <c r="Y7" s="21">
        <v>7.3528718481870268</v>
      </c>
      <c r="Z7" s="21">
        <v>5.7030039536094224</v>
      </c>
    </row>
    <row r="8" spans="1:26">
      <c r="A8" s="19" t="s">
        <v>50</v>
      </c>
      <c r="B8" s="20">
        <v>14.699528421508436</v>
      </c>
      <c r="C8" s="20">
        <v>15.765404995105348</v>
      </c>
      <c r="D8" s="20">
        <v>18.71581027577329</v>
      </c>
      <c r="E8" s="20">
        <v>17.834199435502413</v>
      </c>
      <c r="F8" s="20">
        <v>16.738045123172846</v>
      </c>
      <c r="G8" s="20">
        <v>18.104180326877618</v>
      </c>
      <c r="H8" s="20">
        <v>17.4047494878116</v>
      </c>
      <c r="I8" s="20">
        <v>17.482896226883199</v>
      </c>
      <c r="J8" s="20">
        <v>17.997717749869039</v>
      </c>
      <c r="K8" s="20">
        <v>15.576147240500557</v>
      </c>
      <c r="L8" s="20">
        <v>17.66414806079398</v>
      </c>
      <c r="M8" s="20">
        <v>22.202373095853719</v>
      </c>
      <c r="N8" s="20">
        <v>24.954393974460626</v>
      </c>
      <c r="O8" s="20">
        <v>28.67508325978331</v>
      </c>
      <c r="P8" s="20">
        <v>26.401775313258813</v>
      </c>
      <c r="Q8" s="20">
        <v>26.731384567414906</v>
      </c>
      <c r="R8" s="20">
        <v>23.336248150311963</v>
      </c>
      <c r="S8" s="20">
        <v>27.985539878137747</v>
      </c>
      <c r="T8" s="20">
        <v>27.584922284477244</v>
      </c>
      <c r="U8" s="20">
        <v>22.868606711836705</v>
      </c>
      <c r="V8" s="20">
        <v>13.525419456782245</v>
      </c>
      <c r="W8" s="20">
        <v>11.321040082263361</v>
      </c>
      <c r="X8" s="20">
        <v>9.383257116590217</v>
      </c>
      <c r="Y8" s="20">
        <v>9.1421334025390557</v>
      </c>
      <c r="Z8" s="20">
        <v>9.3108181648658057</v>
      </c>
    </row>
    <row r="9" spans="1:26">
      <c r="A9" s="19" t="s">
        <v>22</v>
      </c>
      <c r="B9" s="21">
        <v>7.6648123720433725</v>
      </c>
      <c r="C9" s="21">
        <v>7.250804133936315</v>
      </c>
      <c r="D9" s="21">
        <v>6.4974892031994287</v>
      </c>
      <c r="E9" s="21">
        <v>8.7687487264347457</v>
      </c>
      <c r="F9" s="21">
        <v>7.2711326124098816</v>
      </c>
      <c r="G9" s="21">
        <v>7.6918047342917735</v>
      </c>
      <c r="H9" s="21">
        <v>5.2922069347981093</v>
      </c>
      <c r="I9" s="21">
        <v>7.0580320335527427</v>
      </c>
      <c r="J9" s="21">
        <v>7.6318544293160873</v>
      </c>
      <c r="K9" s="21">
        <v>6.3830271072663081</v>
      </c>
      <c r="L9" s="21">
        <v>4.5653757105192332</v>
      </c>
      <c r="M9" s="21">
        <v>4.2593751285689097</v>
      </c>
      <c r="N9" s="21">
        <v>3.3945285676026646</v>
      </c>
      <c r="O9" s="21">
        <v>3.1925730691412122</v>
      </c>
      <c r="P9" s="21">
        <v>3.887046828900381</v>
      </c>
      <c r="Q9" s="21">
        <v>3.5031748771254207</v>
      </c>
      <c r="R9" s="21">
        <v>3.5275964990410817</v>
      </c>
      <c r="S9" s="21">
        <v>3.1639902278361056</v>
      </c>
      <c r="T9" s="21">
        <v>4.1941481548054549</v>
      </c>
      <c r="U9" s="21">
        <v>3.1105424440001883</v>
      </c>
      <c r="V9" s="21">
        <v>3.9640234661828759</v>
      </c>
      <c r="W9" s="21">
        <v>5.2853433426676135</v>
      </c>
      <c r="X9" s="21">
        <v>4.1741247635626859</v>
      </c>
      <c r="Y9" s="21">
        <v>3.6068085726736525</v>
      </c>
      <c r="Z9" s="21">
        <v>3.7109666012466289</v>
      </c>
    </row>
    <row r="10" spans="1:26">
      <c r="A10" s="19" t="s">
        <v>51</v>
      </c>
      <c r="B10" s="21">
        <v>8.8024199376339389</v>
      </c>
      <c r="C10" s="21">
        <v>7.9587316326943292</v>
      </c>
      <c r="D10" s="21">
        <v>6.3455505004045571</v>
      </c>
      <c r="E10" s="21">
        <v>7.1314986412050647</v>
      </c>
      <c r="F10" s="21">
        <v>7.2883242161638124</v>
      </c>
      <c r="G10" s="21">
        <v>6.8519720613286506</v>
      </c>
      <c r="H10" s="21">
        <v>7.3488225260892026</v>
      </c>
      <c r="I10" s="21">
        <v>7.1529863386774153</v>
      </c>
      <c r="J10" s="21">
        <v>6.8396471449900131</v>
      </c>
      <c r="K10" s="21">
        <v>7.5656823472840911</v>
      </c>
      <c r="L10" s="21">
        <v>7.219647205601408</v>
      </c>
      <c r="M10" s="21">
        <v>5.8579579059105491</v>
      </c>
      <c r="N10" s="21">
        <v>5.5506397750249405</v>
      </c>
      <c r="O10" s="21">
        <v>4.460566099350932</v>
      </c>
      <c r="P10" s="21">
        <v>4.8644212340655857</v>
      </c>
      <c r="Q10" s="21">
        <v>3.7410413137014467</v>
      </c>
      <c r="R10" s="21">
        <v>4.6481369067999072</v>
      </c>
      <c r="S10" s="21">
        <v>5.3435583196048988</v>
      </c>
      <c r="T10" s="21">
        <v>5.4516070042086175</v>
      </c>
      <c r="U10" s="21">
        <v>4.3296673108698798</v>
      </c>
      <c r="V10" s="21">
        <v>3.7604667136331713</v>
      </c>
      <c r="W10" s="21">
        <v>2.7146566573323856</v>
      </c>
      <c r="X10" s="21">
        <v>3.644030809676662</v>
      </c>
      <c r="Y10" s="21">
        <v>2.4932049059777661</v>
      </c>
      <c r="Z10" s="21">
        <v>3.0546362182821074</v>
      </c>
    </row>
    <row r="11" spans="1:26">
      <c r="A11" s="19" t="s">
        <v>54</v>
      </c>
      <c r="B11" s="21">
        <v>3.5846617402186913</v>
      </c>
      <c r="C11" s="21">
        <v>3.6043779359741079</v>
      </c>
      <c r="D11" s="21">
        <v>3.5380435081300625</v>
      </c>
      <c r="E11" s="21">
        <v>3.8187649915763284</v>
      </c>
      <c r="F11" s="21">
        <v>3.4402455443879507</v>
      </c>
      <c r="G11" s="21">
        <v>3.7002846379735792</v>
      </c>
      <c r="H11" s="21">
        <v>3.6533620988042323</v>
      </c>
      <c r="I11" s="21">
        <v>2.5952019042264856</v>
      </c>
      <c r="J11" s="21">
        <v>3.6785020046380303</v>
      </c>
      <c r="K11" s="21">
        <v>4.0984466375799347</v>
      </c>
      <c r="L11" s="21">
        <v>3.9000577842527875</v>
      </c>
      <c r="M11" s="21">
        <v>5.4402793340498139</v>
      </c>
      <c r="N11" s="21">
        <v>3.758919171661403</v>
      </c>
      <c r="O11" s="21">
        <v>6.8641151652168659</v>
      </c>
      <c r="P11" s="21">
        <v>7.5234446217776316</v>
      </c>
      <c r="Q11" s="21">
        <v>6.1164509233862887</v>
      </c>
      <c r="R11" s="21">
        <v>6.4438954162286084</v>
      </c>
      <c r="S11" s="21">
        <v>8.6661376322808739</v>
      </c>
      <c r="T11" s="21">
        <v>5.4911857858772013</v>
      </c>
      <c r="U11" s="21">
        <v>3.3890148835473326</v>
      </c>
      <c r="V11" s="21">
        <v>4.5251214582276571</v>
      </c>
      <c r="W11" s="21">
        <v>1.3835251919057872</v>
      </c>
      <c r="X11" s="21">
        <v>1.5933025055005916</v>
      </c>
      <c r="Y11" s="21">
        <v>1.1029153005692138</v>
      </c>
      <c r="Z11" s="21">
        <v>0.92243658218319113</v>
      </c>
    </row>
    <row r="12" spans="1:26">
      <c r="A12" s="19" t="s">
        <v>55</v>
      </c>
      <c r="B12" s="21">
        <v>2.8466851394569779</v>
      </c>
      <c r="C12" s="21">
        <v>2.7170287425452155</v>
      </c>
      <c r="D12" s="21">
        <v>2.6910295969755591</v>
      </c>
      <c r="E12" s="21">
        <v>2.9629461148971639</v>
      </c>
      <c r="F12" s="21">
        <v>2.5907855085186897</v>
      </c>
      <c r="G12" s="21">
        <v>2.8014591206209527</v>
      </c>
      <c r="H12" s="21">
        <v>2.905907115240828</v>
      </c>
      <c r="I12" s="21">
        <v>2.9420508630628426</v>
      </c>
      <c r="J12" s="21">
        <v>2.3730780347982652</v>
      </c>
      <c r="K12" s="21">
        <v>2.462799254452416</v>
      </c>
      <c r="L12" s="21">
        <v>2.4944464761305203</v>
      </c>
      <c r="M12" s="21">
        <v>2.562367160973209</v>
      </c>
      <c r="N12" s="21">
        <v>3.9527275468607601</v>
      </c>
      <c r="O12" s="21">
        <v>4.9942102605408039</v>
      </c>
      <c r="P12" s="21">
        <v>5.2338708940001348</v>
      </c>
      <c r="Q12" s="21">
        <v>6.3004673435675853</v>
      </c>
      <c r="R12" s="21">
        <v>3.8351924936610504</v>
      </c>
      <c r="S12" s="21">
        <v>3.9375795726753866</v>
      </c>
      <c r="T12" s="21">
        <v>6.2386020025405671</v>
      </c>
      <c r="U12" s="21">
        <v>7.8474673517686266</v>
      </c>
      <c r="V12" s="21">
        <v>4.1020262959299982</v>
      </c>
      <c r="W12" s="21">
        <v>3.9159483234793719</v>
      </c>
      <c r="X12" s="21">
        <v>4.2565788415599242</v>
      </c>
      <c r="Y12" s="21">
        <v>3.7768018739661255</v>
      </c>
      <c r="Z12" s="21">
        <v>3.9115002468193016</v>
      </c>
    </row>
    <row r="13" spans="1:26">
      <c r="A13" s="18" t="s">
        <v>53</v>
      </c>
      <c r="B13" s="23">
        <v>4.8499999999999996</v>
      </c>
      <c r="C13" s="23">
        <v>4.9000000000000004</v>
      </c>
      <c r="D13" s="23">
        <v>5.05</v>
      </c>
      <c r="E13" s="23">
        <v>5.15</v>
      </c>
      <c r="F13" s="23">
        <v>4.8</v>
      </c>
      <c r="G13" s="23">
        <v>4.9000000000000004</v>
      </c>
      <c r="H13" s="23">
        <v>5.55</v>
      </c>
      <c r="I13" s="23">
        <v>6.55</v>
      </c>
      <c r="J13" s="23">
        <v>5.8</v>
      </c>
      <c r="K13" s="23">
        <v>5.6</v>
      </c>
      <c r="L13" s="23">
        <v>6.5</v>
      </c>
      <c r="M13" s="23">
        <v>6.75</v>
      </c>
      <c r="N13" s="23">
        <v>7.05</v>
      </c>
      <c r="O13" s="23">
        <v>7.65</v>
      </c>
      <c r="P13" s="23">
        <v>8.0500000000000007</v>
      </c>
      <c r="Q13" s="23">
        <v>8.1999999999999993</v>
      </c>
      <c r="R13" s="23">
        <v>9.1</v>
      </c>
      <c r="S13" s="23">
        <v>8.1</v>
      </c>
      <c r="T13" s="23">
        <v>9.4</v>
      </c>
      <c r="U13" s="23">
        <v>9.4499999999999993</v>
      </c>
      <c r="V13" s="23">
        <v>9.1</v>
      </c>
      <c r="W13" s="23">
        <v>4.55</v>
      </c>
      <c r="X13" s="23">
        <v>5</v>
      </c>
      <c r="Y13" s="23">
        <v>3.3</v>
      </c>
      <c r="Z13" s="23">
        <v>3.65</v>
      </c>
    </row>
    <row r="14" spans="1:26">
      <c r="A14" s="34" t="s">
        <v>52</v>
      </c>
      <c r="B14" s="35">
        <f>SUM(B6:B13)</f>
        <v>68.794615700507705</v>
      </c>
      <c r="C14" s="35">
        <f t="shared" ref="C14:Z14" si="0">SUM(C6:C13)</f>
        <v>69.318483080117758</v>
      </c>
      <c r="D14" s="35">
        <f t="shared" si="0"/>
        <v>69.271362616232992</v>
      </c>
      <c r="E14" s="35">
        <f t="shared" si="0"/>
        <v>72.598312876653878</v>
      </c>
      <c r="F14" s="35">
        <f t="shared" si="0"/>
        <v>73.038079152557998</v>
      </c>
      <c r="G14" s="35">
        <f t="shared" si="0"/>
        <v>74.893943300738769</v>
      </c>
      <c r="H14" s="35">
        <f t="shared" si="0"/>
        <v>79.657993949090994</v>
      </c>
      <c r="I14" s="35">
        <f t="shared" si="0"/>
        <v>81.844789285330819</v>
      </c>
      <c r="J14" s="35">
        <f t="shared" si="0"/>
        <v>81.622947698005191</v>
      </c>
      <c r="K14" s="35">
        <f t="shared" si="0"/>
        <v>80.937933409457386</v>
      </c>
      <c r="L14" s="35">
        <f t="shared" si="0"/>
        <v>83.284039543926042</v>
      </c>
      <c r="M14" s="35">
        <f t="shared" si="0"/>
        <v>90.051048582432941</v>
      </c>
      <c r="N14" s="35">
        <f t="shared" si="0"/>
        <v>95.213154350033093</v>
      </c>
      <c r="O14" s="35">
        <f t="shared" si="0"/>
        <v>102.96613103540884</v>
      </c>
      <c r="P14" s="35">
        <f t="shared" si="0"/>
        <v>100.49260605232784</v>
      </c>
      <c r="Q14" s="35">
        <f t="shared" si="0"/>
        <v>100.09224888114254</v>
      </c>
      <c r="R14" s="35">
        <f t="shared" si="0"/>
        <v>95.886340310813239</v>
      </c>
      <c r="S14" s="35">
        <f t="shared" si="0"/>
        <v>102.85844119336019</v>
      </c>
      <c r="T14" s="35">
        <f t="shared" si="0"/>
        <v>104.24528995463447</v>
      </c>
      <c r="U14" s="35">
        <f t="shared" si="0"/>
        <v>103.80007320159993</v>
      </c>
      <c r="V14" s="35">
        <f t="shared" si="0"/>
        <v>76.739933530469841</v>
      </c>
      <c r="W14" s="35">
        <f t="shared" si="0"/>
        <v>62.203086856344989</v>
      </c>
      <c r="X14" s="35">
        <f t="shared" si="0"/>
        <v>44.728322612669203</v>
      </c>
      <c r="Y14" s="35">
        <f t="shared" si="0"/>
        <v>32.291468764653239</v>
      </c>
      <c r="Z14" s="35">
        <f t="shared" si="0"/>
        <v>31.502588826258499</v>
      </c>
    </row>
    <row r="15" spans="1:26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44" spans="6:6">
      <c r="F44" s="37" t="s">
        <v>60</v>
      </c>
    </row>
  </sheetData>
  <hyperlinks>
    <hyperlink ref="F3" location="Entrada!A1" display="Entrada"/>
    <hyperlink ref="F44" location="Entrada!A1" display="Entrada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Entrada</vt:lpstr>
      <vt:lpstr>Ind Básicos</vt:lpstr>
      <vt:lpstr>Ind Otros</vt:lpstr>
      <vt:lpstr>Consum PC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Luis</dc:creator>
  <cp:lastModifiedBy>Usuario</cp:lastModifiedBy>
  <dcterms:created xsi:type="dcterms:W3CDTF">2019-12-28T14:05:06Z</dcterms:created>
  <dcterms:modified xsi:type="dcterms:W3CDTF">2020-04-08T23:21:08Z</dcterms:modified>
</cp:coreProperties>
</file>